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Indonesia\"/>
    </mc:Choice>
  </mc:AlternateContent>
  <bookViews>
    <workbookView xWindow="0" yWindow="0" windowWidth="20490" windowHeight="7155" tabRatio="702"/>
  </bookViews>
  <sheets>
    <sheet name="Overview" sheetId="21" r:id="rId1"/>
    <sheet name="National Subsidies" sheetId="8" r:id="rId2"/>
    <sheet name="SOE Investment" sheetId="16" r:id="rId3"/>
    <sheet name="PF_Summary" sheetId="17" r:id="rId4"/>
    <sheet name="PF_Domestic_Full" sheetId="18" r:id="rId5"/>
    <sheet name="PF_International_Full" sheetId="19" r:id="rId6"/>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8" i="17" l="1"/>
  <c r="H8" i="17"/>
  <c r="H9" i="17"/>
  <c r="G6" i="17"/>
  <c r="G11" i="17" s="1"/>
  <c r="H11" i="17" s="1"/>
  <c r="G9" i="17"/>
  <c r="C6" i="17"/>
  <c r="C11" i="17" s="1"/>
  <c r="C9" i="17"/>
  <c r="D6" i="17"/>
  <c r="D11" i="17" s="1"/>
  <c r="D9" i="17"/>
  <c r="E6" i="17"/>
  <c r="E9" i="17"/>
  <c r="E11" i="17"/>
  <c r="B6" i="17"/>
  <c r="B9" i="17"/>
  <c r="B11" i="17"/>
  <c r="H6" i="17"/>
  <c r="G5" i="16"/>
  <c r="G6" i="16"/>
  <c r="G7" i="16"/>
  <c r="G12" i="16"/>
</calcChain>
</file>

<file path=xl/sharedStrings.xml><?xml version="1.0" encoding="utf-8"?>
<sst xmlns="http://schemas.openxmlformats.org/spreadsheetml/2006/main" count="120" uniqueCount="92">
  <si>
    <t>Exemption from import duty and VAT for goods used in oil and gas exploration</t>
  </si>
  <si>
    <t>Investment credit allowance</t>
  </si>
  <si>
    <t>Exemption from Land and Building Tax for contracts still in the exploration phase</t>
  </si>
  <si>
    <t>oil and gas</t>
  </si>
  <si>
    <t>Exploration</t>
  </si>
  <si>
    <t>Pwc (2015); Tax Indonesia, Tax Flash, http://www.pwc.com/id/en/taxflash/assets/taxflash-2015-05.pdf</t>
  </si>
  <si>
    <t>PWc (2013); Tax Indonesia, Tax Flash, https://www.pwc.com/id/en/taxflash/assets/taxflash_2013-08.pdf</t>
  </si>
  <si>
    <t>Development</t>
  </si>
  <si>
    <t>Tax Credit</t>
  </si>
  <si>
    <t>Deloitte (2013) Oil and Gas Taxation in Indonesia: Deloitte Taxation and Investment Guides. (www2.deloitte.com/content/dam/Deloitte/global/Documents/Energy-and-Resources/gx-er-oilandgas-indonesia.pdf)</t>
  </si>
  <si>
    <t>Bank Mandiri</t>
  </si>
  <si>
    <t>Name of SOE</t>
  </si>
  <si>
    <t>Project / Investment</t>
  </si>
  <si>
    <t>Source:</t>
  </si>
  <si>
    <t>Pt Pertamina</t>
  </si>
  <si>
    <t>Oil and gas</t>
  </si>
  <si>
    <t>Assets under constricution</t>
  </si>
  <si>
    <t>Tanks, pipelines and other equipment</t>
  </si>
  <si>
    <t>PT Bukit Asam</t>
  </si>
  <si>
    <t>PT PLN</t>
  </si>
  <si>
    <t>Electricity (91-93% fossil fuel based)</t>
  </si>
  <si>
    <t>No estimates</t>
  </si>
  <si>
    <t>Stage</t>
    <phoneticPr fontId="12" type="noConversion"/>
  </si>
  <si>
    <t xml:space="preserve">Medco Senoro Gas Reserve facility
</t>
  </si>
  <si>
    <t>Domestic total</t>
    <phoneticPr fontId="11" type="noConversion"/>
  </si>
  <si>
    <t>Multilateral development bank share</t>
    <phoneticPr fontId="11" type="noConversion"/>
  </si>
  <si>
    <t>International total</t>
    <phoneticPr fontId="11" type="noConversion"/>
  </si>
  <si>
    <t>Total public finance ($ m)</t>
    <phoneticPr fontId="11" type="noConversion"/>
  </si>
  <si>
    <t>Oil and gas pipelines, power plants and refineries</t>
    <phoneticPr fontId="11" type="noConversion"/>
  </si>
  <si>
    <t>Coal fired power</t>
    <phoneticPr fontId="11" type="noConversion"/>
  </si>
  <si>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</si>
  <si>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</si>
  <si>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</si>
  <si>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</si>
  <si>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</si>
  <si>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</si>
  <si>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</si>
  <si>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r>
      <t>National subsidies (</t>
    </r>
    <r>
      <rPr>
        <b/>
        <sz val="10"/>
        <color indexed="62"/>
        <rFont val="Arial"/>
        <family val="2"/>
      </rPr>
      <t xml:space="preserve">million </t>
    </r>
    <r>
      <rPr>
        <b/>
        <sz val="10"/>
        <color rgb="FF4F81BD"/>
        <rFont val="Arial"/>
        <family val="2"/>
      </rPr>
      <t>USD  - except where otherwise indicated)</t>
    </r>
  </si>
  <si>
    <t>Estimated annual amount</t>
  </si>
  <si>
    <t>None found</t>
  </si>
  <si>
    <t>Total National Subsidies ($ million)</t>
  </si>
  <si>
    <t>Annual avg. fossil fuel finance</t>
  </si>
  <si>
    <t>Total</t>
  </si>
  <si>
    <t>Tax exemption</t>
  </si>
  <si>
    <t>Source</t>
  </si>
  <si>
    <t>Subsidy</t>
  </si>
  <si>
    <t>Subsidy type</t>
  </si>
  <si>
    <t>Targeted energy source</t>
  </si>
  <si>
    <t>2013 estimate</t>
  </si>
  <si>
    <t>2014 estimate</t>
  </si>
  <si>
    <t>Stage:</t>
  </si>
  <si>
    <t>Tax expenditure</t>
  </si>
  <si>
    <t>Direct spending (including on infrastructure)</t>
  </si>
  <si>
    <t>Other support mechanisms</t>
  </si>
  <si>
    <t>Institution name</t>
  </si>
  <si>
    <t>Domestic</t>
  </si>
  <si>
    <t>International</t>
  </si>
  <si>
    <t>Project</t>
  </si>
  <si>
    <t>Description</t>
  </si>
  <si>
    <t>Fossil Fuel Sector</t>
  </si>
  <si>
    <t>Value</t>
  </si>
  <si>
    <t>Period</t>
  </si>
  <si>
    <t>Annualised Average Value</t>
  </si>
  <si>
    <t>Recipient Country</t>
  </si>
  <si>
    <t>PF Institution</t>
  </si>
  <si>
    <t>Coal</t>
  </si>
  <si>
    <t>Extraction</t>
  </si>
  <si>
    <t>Upstream</t>
  </si>
  <si>
    <t>SOE Investment (USD million  - except where otherwise indicated)</t>
  </si>
  <si>
    <r>
      <t>Public finance summary (USD</t>
    </r>
    <r>
      <rPr>
        <b/>
        <sz val="10"/>
        <color indexed="62"/>
        <rFont val="Arial"/>
        <family val="2"/>
      </rPr>
      <t xml:space="preserve"> million</t>
    </r>
    <r>
      <rPr>
        <b/>
        <sz val="10"/>
        <color rgb="FF4F81BD"/>
        <rFont val="Arial"/>
        <family val="2"/>
      </rPr>
      <t xml:space="preserve"> - except where otherwise indicated)</t>
    </r>
  </si>
  <si>
    <r>
      <t>Public finance domestic (USD</t>
    </r>
    <r>
      <rPr>
        <b/>
        <sz val="10"/>
        <color indexed="62"/>
        <rFont val="Arial"/>
        <family val="2"/>
      </rPr>
      <t xml:space="preserve"> million</t>
    </r>
    <r>
      <rPr>
        <b/>
        <sz val="10"/>
        <color rgb="FF4F81BD"/>
        <rFont val="Arial"/>
        <family val="2"/>
      </rPr>
      <t xml:space="preserve"> - except where otherwise indicated)</t>
    </r>
  </si>
  <si>
    <t>Public finance international (full) (USD  - except where otherwise indicated)</t>
  </si>
  <si>
    <t xml:space="preserve">No international public finance from Indonesia for fossil fuel production overseas was identified. </t>
  </si>
  <si>
    <r>
      <t xml:space="preserve">Mandiri (2015) </t>
    </r>
    <r>
      <rPr>
        <i/>
        <sz val="10"/>
        <color indexed="8"/>
        <rFont val="Arial"/>
        <family val="2"/>
      </rPr>
      <t>Passion to Perform for Indonesia: 2014 Annual Report</t>
    </r>
    <r>
      <rPr>
        <sz val="10"/>
        <color indexed="8"/>
        <rFont val="Arial"/>
        <family val="2"/>
      </rPr>
      <t xml:space="preserve">. </t>
    </r>
  </si>
  <si>
    <t>Coal mining</t>
  </si>
  <si>
    <t>Upstream oil and gas</t>
  </si>
  <si>
    <t>na</t>
  </si>
  <si>
    <t>Indonesia</t>
    <phoneticPr fontId="11" type="noConversion"/>
  </si>
  <si>
    <t>US$260 million seven-year reserves based loan for the Donggi-Senoro upstream LNG project, located in Central Sulawesi province, Indonesia</t>
    <phoneticPr fontId="11" type="noConversion"/>
  </si>
  <si>
    <t>Upstream/ downstream</t>
    <phoneticPr fontId="11" type="noConversion"/>
  </si>
  <si>
    <t>Multiple or unspecified fossil fuels</t>
  </si>
  <si>
    <t>Natural gas</t>
  </si>
  <si>
    <t xml:space="preserve">Total fossil fuel finance 2013 &amp; 2014 </t>
  </si>
  <si>
    <t>Pertamina. (2015). Inspiring Indonesia to the World 2014. Jakarta: Pertamina. http://www.pertamina.com/media/4d7bad96-9ce7-409b-868e-d1948d2977bf/Annual_Report_2014.pdf</t>
  </si>
  <si>
    <t>Multi-year data, not possible to isolate 2013</t>
  </si>
  <si>
    <t>Multi-year data, not possible to isolate 2014</t>
  </si>
  <si>
    <t>N/A</t>
  </si>
  <si>
    <t>G20 SUBSIDIES FOR OIL, GAS AND COAL PRODUCTION: INDONESIA</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</si>
  <si>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</si>
  <si>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</si>
  <si>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</si>
  <si>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Indonesia country study: http://www.odi.org/publications/10075-g20-subsidies-oil-gas-coal-production-indonesia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</si>
</sst>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0"/>
      <color indexed="8"/>
      <name val="Arial"/>
      <family val="2"/>
    </font>
    <font>
      <sz val="10"/>
      <color indexed="8"/>
      <name val="Arial"/>
      <family val="2"/>
    </font>
    <font>
      <u/>
      <sz val="10"/>
      <color indexed="12"/>
      <name val="Arial"/>
      <family val="2"/>
    </font>
    <font>
      <i/>
      <sz val="10"/>
      <color indexed="8"/>
      <name val="Arial"/>
      <family val="2"/>
    </font>
    <font>
      <b/>
      <sz val="10"/>
      <color rgb="FF4F81BD"/>
      <name val="Arial"/>
      <family val="2"/>
    </font>
    <font>
      <b/>
      <i/>
      <sz val="10"/>
      <color indexed="8"/>
      <name val="Arial"/>
      <family val="2"/>
    </font>
    <font>
      <sz val="8"/>
      <name val="Verdana"/>
      <family val="2"/>
    </font>
    <font>
      <b/>
      <sz val="10"/>
      <color indexed="62"/>
      <name val="Arial"/>
      <family val="2"/>
    </font>
    <font>
      <b/>
      <sz val="11"/>
      <color indexed="8"/>
      <name val="Times New Roman"/>
      <family val="1"/>
    </font>
    <font>
      <sz val="10"/>
      <color theme="2" tint="-0.499984740745262"/>
      <name val="Arial"/>
      <family val="2"/>
    </font>
    <font>
      <sz val="10"/>
      <color indexed="8"/>
      <name val="Arial"/>
      <family val="2"/>
    </font>
    <font>
      <b/>
      <sz val="10"/>
      <color indexed="8"/>
      <name val="Arial"/>
      <family val="2"/>
    </font>
    <font>
      <sz val="10"/>
      <color indexed="8"/>
      <name val="Arial"/>
      <family val="2"/>
    </font>
    <font>
      <b/>
      <sz val="8"/>
      <color indexed="8"/>
      <name val="Arial"/>
      <family val="2"/>
    </font>
    <font>
      <sz val="8"/>
      <color indexed="8"/>
      <name val="Arial"/>
      <family val="2"/>
    </font>
    <font>
      <sz val="10"/>
      <name val="Arial"/>
      <family val="2"/>
    </font>
    <font>
      <i/>
      <sz val="10"/>
      <name val="Arial"/>
      <family val="2"/>
    </font>
    <font>
      <u/>
      <sz val="11"/>
      <color indexed="12"/>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2" fillId="0" borderId="0" applyNumberFormat="0" applyFill="0" applyBorder="0" applyAlignment="0" applyProtection="0"/>
  </cellStyleXfs>
  <cellXfs count="89">
    <xf numFmtId="0" fontId="0" fillId="0" borderId="0" xfId="0"/>
    <xf numFmtId="3" fontId="6" fillId="0" borderId="5" xfId="0" applyNumberFormat="1" applyFont="1" applyBorder="1"/>
    <xf numFmtId="3" fontId="10" fillId="0" borderId="4" xfId="0" applyNumberFormat="1" applyFont="1" applyBorder="1" applyAlignment="1">
      <alignment vertical="center" wrapText="1"/>
    </xf>
    <xf numFmtId="0" fontId="6" fillId="0" borderId="0" xfId="0" applyFont="1"/>
    <xf numFmtId="3" fontId="6" fillId="0" borderId="4" xfId="0" applyNumberFormat="1" applyFont="1" applyBorder="1" applyAlignment="1">
      <alignment vertical="center" wrapText="1"/>
    </xf>
    <xf numFmtId="3" fontId="8" fillId="0" borderId="4" xfId="0" applyNumberFormat="1" applyFont="1" applyBorder="1" applyAlignment="1">
      <alignment vertical="center" wrapText="1"/>
    </xf>
    <xf numFmtId="3" fontId="7" fillId="0" borderId="5" xfId="1" applyNumberFormat="1" applyFont="1" applyBorder="1" applyAlignment="1">
      <alignment vertical="center" wrapText="1"/>
    </xf>
    <xf numFmtId="3" fontId="6" fillId="0" borderId="5" xfId="0" applyNumberFormat="1" applyFont="1" applyBorder="1" applyAlignment="1">
      <alignment vertical="center" wrapText="1"/>
    </xf>
    <xf numFmtId="3" fontId="8" fillId="0" borderId="5" xfId="0" applyNumberFormat="1" applyFont="1" applyBorder="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3" fontId="9" fillId="0" borderId="6"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5" fillId="0" borderId="3" xfId="0" applyNumberFormat="1" applyFont="1" applyBorder="1" applyAlignment="1">
      <alignment vertical="center" wrapText="1"/>
    </xf>
    <xf numFmtId="3" fontId="5" fillId="0" borderId="5" xfId="0" applyNumberFormat="1" applyFont="1" applyBorder="1" applyAlignment="1">
      <alignment vertical="center" wrapText="1"/>
    </xf>
    <xf numFmtId="3" fontId="5" fillId="0" borderId="1" xfId="0" applyNumberFormat="1" applyFont="1" applyBorder="1" applyAlignment="1">
      <alignment vertical="center" wrapText="1"/>
    </xf>
    <xf numFmtId="3" fontId="10" fillId="0" borderId="5" xfId="0" applyNumberFormat="1" applyFont="1" applyBorder="1" applyAlignment="1">
      <alignment vertical="center" wrapText="1"/>
    </xf>
    <xf numFmtId="0" fontId="6" fillId="0" borderId="1" xfId="0" applyFont="1" applyBorder="1"/>
    <xf numFmtId="3" fontId="6" fillId="0" borderId="0" xfId="0" applyNumberFormat="1" applyFont="1"/>
    <xf numFmtId="3" fontId="9" fillId="0" borderId="6" xfId="0" applyNumberFormat="1" applyFont="1" applyBorder="1" applyAlignment="1">
      <alignment horizontal="left" vertical="center"/>
    </xf>
    <xf numFmtId="0" fontId="9" fillId="0" borderId="9"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horizontal="left" vertical="center" wrapText="1"/>
    </xf>
    <xf numFmtId="0" fontId="14" fillId="0" borderId="1" xfId="0" applyFont="1" applyBorder="1"/>
    <xf numFmtId="0" fontId="6" fillId="0" borderId="0" xfId="0" applyFont="1" applyAlignment="1">
      <alignment horizontal="justify" vertical="center"/>
    </xf>
    <xf numFmtId="0" fontId="5" fillId="0" borderId="0" xfId="0" applyFont="1" applyAlignment="1">
      <alignment horizontal="justify" vertical="center"/>
    </xf>
    <xf numFmtId="0" fontId="15" fillId="0" borderId="1" xfId="0" applyFont="1" applyBorder="1" applyAlignment="1">
      <alignment vertical="center" wrapText="1"/>
    </xf>
    <xf numFmtId="0" fontId="15" fillId="0" borderId="3" xfId="0" applyFont="1" applyBorder="1" applyAlignment="1">
      <alignment vertical="center" wrapText="1"/>
    </xf>
    <xf numFmtId="0" fontId="15" fillId="0" borderId="0" xfId="3" applyFont="1"/>
    <xf numFmtId="0" fontId="16" fillId="0" borderId="12" xfId="3" applyFont="1" applyBorder="1" applyAlignment="1">
      <alignment horizontal="center" vertical="center" wrapText="1"/>
    </xf>
    <xf numFmtId="0" fontId="16" fillId="0" borderId="5" xfId="3" applyFont="1" applyBorder="1" applyAlignment="1">
      <alignment horizontal="center" vertical="center" wrapText="1"/>
    </xf>
    <xf numFmtId="0" fontId="15" fillId="0" borderId="0" xfId="0" applyFont="1"/>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Border="1"/>
    <xf numFmtId="0" fontId="15" fillId="0" borderId="13" xfId="0" applyFont="1" applyBorder="1"/>
    <xf numFmtId="0" fontId="15" fillId="0" borderId="0" xfId="0" applyFont="1" applyAlignment="1">
      <alignment wrapText="1"/>
    </xf>
    <xf numFmtId="0" fontId="15" fillId="0" borderId="13" xfId="0" applyFont="1" applyBorder="1" applyAlignment="1">
      <alignment wrapText="1"/>
    </xf>
    <xf numFmtId="164" fontId="15" fillId="0" borderId="13" xfId="5" applyNumberFormat="1" applyFont="1" applyBorder="1"/>
    <xf numFmtId="0" fontId="17" fillId="0" borderId="2" xfId="3"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Fill="1" applyBorder="1" applyAlignment="1">
      <alignment horizontal="center" vertical="center" wrapText="1"/>
    </xf>
    <xf numFmtId="0" fontId="18" fillId="0" borderId="2" xfId="0" applyFont="1" applyBorder="1" applyAlignment="1">
      <alignment vertical="center" wrapText="1"/>
    </xf>
    <xf numFmtId="0" fontId="18" fillId="0" borderId="12" xfId="0" applyFont="1" applyBorder="1" applyAlignment="1">
      <alignment horizontal="center" wrapText="1"/>
    </xf>
    <xf numFmtId="0" fontId="18" fillId="0" borderId="2" xfId="0" applyFont="1" applyBorder="1" applyAlignment="1">
      <alignment horizontal="center" wrapText="1"/>
    </xf>
    <xf numFmtId="0" fontId="18" fillId="0" borderId="12" xfId="0" applyFont="1" applyBorder="1" applyAlignment="1">
      <alignment horizontal="center" vertical="center" wrapText="1"/>
    </xf>
    <xf numFmtId="0" fontId="19" fillId="0" borderId="14" xfId="0" applyFont="1" applyBorder="1" applyAlignment="1">
      <alignment vertical="center" wrapText="1"/>
    </xf>
    <xf numFmtId="0" fontId="19" fillId="0" borderId="13" xfId="0" applyFont="1" applyBorder="1" applyAlignment="1">
      <alignment horizontal="right" vertical="center" wrapText="1"/>
    </xf>
    <xf numFmtId="0" fontId="19" fillId="0" borderId="15" xfId="0" applyFont="1" applyBorder="1" applyAlignment="1">
      <alignment horizontal="right" vertical="center" wrapText="1"/>
    </xf>
    <xf numFmtId="0" fontId="19" fillId="2" borderId="14" xfId="0" applyFont="1" applyFill="1" applyBorder="1" applyAlignment="1">
      <alignment vertical="center" wrapText="1"/>
    </xf>
    <xf numFmtId="0" fontId="19" fillId="2" borderId="13" xfId="0" applyFont="1" applyFill="1" applyBorder="1" applyAlignment="1">
      <alignment horizontal="right" vertical="center" wrapText="1"/>
    </xf>
    <xf numFmtId="0" fontId="19" fillId="2" borderId="15" xfId="0" applyFont="1" applyFill="1" applyBorder="1" applyAlignment="1">
      <alignment horizontal="right" vertical="center" wrapText="1"/>
    </xf>
    <xf numFmtId="1" fontId="19" fillId="0" borderId="13" xfId="0" applyNumberFormat="1" applyFont="1" applyBorder="1" applyAlignment="1">
      <alignment horizontal="right" vertical="center" wrapText="1"/>
    </xf>
    <xf numFmtId="1" fontId="19" fillId="0" borderId="15" xfId="0" applyNumberFormat="1" applyFont="1" applyBorder="1" applyAlignment="1">
      <alignment horizontal="right" vertical="center" wrapText="1"/>
    </xf>
    <xf numFmtId="1" fontId="19" fillId="2" borderId="13" xfId="0" applyNumberFormat="1" applyFont="1" applyFill="1" applyBorder="1" applyAlignment="1">
      <alignment horizontal="right" vertical="center" wrapText="1"/>
    </xf>
    <xf numFmtId="1" fontId="19" fillId="2" borderId="15" xfId="0" applyNumberFormat="1" applyFont="1" applyFill="1" applyBorder="1" applyAlignment="1">
      <alignment horizontal="right"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8" fillId="2" borderId="16" xfId="0" applyFont="1" applyFill="1" applyBorder="1" applyAlignment="1">
      <alignment vertical="center" wrapText="1"/>
    </xf>
    <xf numFmtId="0" fontId="18" fillId="2" borderId="13" xfId="0" applyFont="1" applyFill="1" applyBorder="1" applyAlignment="1">
      <alignment horizontal="right" vertical="center" wrapText="1"/>
    </xf>
    <xf numFmtId="1" fontId="18" fillId="2" borderId="13" xfId="0" applyNumberFormat="1" applyFont="1" applyFill="1" applyBorder="1" applyAlignment="1">
      <alignment horizontal="right" vertical="center" wrapText="1"/>
    </xf>
    <xf numFmtId="1" fontId="18" fillId="2" borderId="15" xfId="0" applyNumberFormat="1" applyFont="1" applyFill="1" applyBorder="1" applyAlignment="1">
      <alignment horizontal="right" vertical="center" wrapText="1"/>
    </xf>
    <xf numFmtId="3" fontId="5" fillId="0" borderId="6" xfId="0" applyNumberFormat="1" applyFont="1" applyBorder="1" applyAlignment="1">
      <alignment horizontal="left" vertical="center" wrapText="1"/>
    </xf>
    <xf numFmtId="3" fontId="5" fillId="0" borderId="7" xfId="0" applyNumberFormat="1" applyFont="1" applyBorder="1" applyAlignment="1">
      <alignment horizontal="left" vertical="center" wrapText="1"/>
    </xf>
    <xf numFmtId="3" fontId="5" fillId="0" borderId="4" xfId="0" applyNumberFormat="1" applyFont="1" applyBorder="1" applyAlignment="1">
      <alignment horizontal="left" vertical="center" wrapText="1"/>
    </xf>
    <xf numFmtId="0" fontId="5" fillId="0" borderId="2" xfId="0" applyFont="1" applyBorder="1" applyAlignment="1">
      <alignment vertical="center" wrapText="1"/>
    </xf>
    <xf numFmtId="0" fontId="5" fillId="0" borderId="8" xfId="0" applyFont="1" applyBorder="1" applyAlignment="1">
      <alignment vertical="center" wrapText="1"/>
    </xf>
    <xf numFmtId="0" fontId="10" fillId="0" borderId="2" xfId="0" applyFont="1" applyBorder="1" applyAlignment="1">
      <alignment vertical="center" wrapText="1"/>
    </xf>
    <xf numFmtId="0" fontId="10" fillId="0" borderId="8" xfId="0" applyFont="1" applyBorder="1" applyAlignment="1">
      <alignment vertical="center" wrapText="1"/>
    </xf>
    <xf numFmtId="0" fontId="16" fillId="0" borderId="2" xfId="3" applyFont="1" applyBorder="1" applyAlignment="1">
      <alignment horizontal="center" vertical="center" wrapText="1"/>
    </xf>
    <xf numFmtId="0" fontId="16" fillId="0" borderId="3" xfId="3" applyFont="1" applyBorder="1" applyAlignment="1">
      <alignment horizontal="center" vertical="center" wrapText="1"/>
    </xf>
    <xf numFmtId="164" fontId="16" fillId="0" borderId="2" xfId="5" applyNumberFormat="1" applyFont="1" applyBorder="1" applyAlignment="1">
      <alignment horizontal="center" vertical="center" wrapText="1"/>
    </xf>
    <xf numFmtId="164" fontId="16" fillId="0" borderId="3" xfId="5" applyNumberFormat="1" applyFont="1" applyBorder="1" applyAlignment="1">
      <alignment horizontal="center" vertical="center" wrapText="1"/>
    </xf>
    <xf numFmtId="0" fontId="17" fillId="0" borderId="2" xfId="3" applyFont="1" applyBorder="1" applyAlignment="1">
      <alignment horizontal="center" vertical="center" wrapText="1"/>
    </xf>
    <xf numFmtId="0" fontId="17" fillId="0" borderId="3" xfId="3" applyFont="1" applyBorder="1" applyAlignment="1">
      <alignment horizontal="center" vertical="center" wrapText="1"/>
    </xf>
    <xf numFmtId="0" fontId="9" fillId="0" borderId="0" xfId="0" applyFont="1" applyBorder="1" applyAlignment="1">
      <alignment horizontal="left"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5" fillId="3" borderId="0" xfId="0" applyFont="1" applyFill="1" applyAlignment="1">
      <alignment vertical="center"/>
    </xf>
    <xf numFmtId="0" fontId="20" fillId="0" borderId="0" xfId="0" applyFont="1" applyAlignment="1">
      <alignment horizontal="justify" vertical="center" wrapText="1"/>
    </xf>
    <xf numFmtId="0" fontId="2" fillId="0" borderId="0" xfId="6"/>
    <xf numFmtId="0" fontId="2" fillId="4" borderId="0" xfId="6" applyFill="1" applyAlignment="1">
      <alignment horizontal="justify" vertical="center"/>
    </xf>
    <xf numFmtId="0" fontId="2" fillId="0" borderId="0" xfId="6" applyAlignment="1">
      <alignment horizontal="justify" vertical="center"/>
    </xf>
    <xf numFmtId="0" fontId="2" fillId="0" borderId="0" xfId="6" applyFill="1" applyBorder="1" applyAlignment="1">
      <alignment horizontal="justify" vertical="center"/>
    </xf>
    <xf numFmtId="0" fontId="22" fillId="0" borderId="0" xfId="1" applyFont="1" applyFill="1" applyBorder="1" applyAlignment="1">
      <alignment horizontal="justify" vertical="center"/>
    </xf>
  </cellXfs>
  <cellStyles count="7">
    <cellStyle name="Comma" xfId="5" builtinId="3"/>
    <cellStyle name="Comma 2" xfId="4"/>
    <cellStyle name="Followed Hyperlink" xfId="2" builtinId="9" hidden="1"/>
    <cellStyle name="Hyperlink" xfId="1" builtinId="8" hidden="1"/>
    <cellStyle name="Hyperlink" xfId="6" builtinId="8"/>
    <cellStyle name="Normal" xfId="0" builtinId="0"/>
    <cellStyle name="Normal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75-g20-subsidies-oil-gas-coal-production-indonesia" TargetMode="External"/><Relationship Id="rId1" Type="http://schemas.openxmlformats.org/officeDocument/2006/relationships/hyperlink" Target="http://www.odi.org/empty-promi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2" sqref="B2"/>
    </sheetView>
  </sheetViews>
  <sheetFormatPr defaultColWidth="8.875" defaultRowHeight="12.75" x14ac:dyDescent="0.2"/>
  <cols>
    <col min="1" max="1" width="8.875" style="3"/>
    <col min="2" max="2" width="112.875" style="3" customWidth="1"/>
    <col min="3" max="16384" width="8.875" style="3"/>
  </cols>
  <sheetData>
    <row r="1" spans="2:2" ht="36" customHeight="1" x14ac:dyDescent="0.2">
      <c r="B1" s="82" t="s">
        <v>87</v>
      </c>
    </row>
    <row r="3" spans="2:2" ht="38.25" x14ac:dyDescent="0.2">
      <c r="B3" s="83" t="s">
        <v>88</v>
      </c>
    </row>
    <row r="4" spans="2:2" ht="51" x14ac:dyDescent="0.2">
      <c r="B4" s="26" t="s">
        <v>89</v>
      </c>
    </row>
    <row r="5" spans="2:2" ht="28.5" customHeight="1" x14ac:dyDescent="0.2">
      <c r="B5" s="26" t="s">
        <v>30</v>
      </c>
    </row>
    <row r="6" spans="2:2" x14ac:dyDescent="0.2">
      <c r="B6" s="26"/>
    </row>
    <row r="7" spans="2:2" ht="15.75" x14ac:dyDescent="0.25">
      <c r="B7" s="84" t="s">
        <v>90</v>
      </c>
    </row>
    <row r="8" spans="2:2" ht="15.75" x14ac:dyDescent="0.2">
      <c r="B8" s="85" t="s">
        <v>91</v>
      </c>
    </row>
    <row r="10" spans="2:2" x14ac:dyDescent="0.2">
      <c r="B10" s="27" t="s">
        <v>31</v>
      </c>
    </row>
    <row r="11" spans="2:2" ht="15.75" x14ac:dyDescent="0.2">
      <c r="B11" s="86" t="s">
        <v>32</v>
      </c>
    </row>
    <row r="12" spans="2:2" ht="15.75" x14ac:dyDescent="0.2">
      <c r="B12" s="87" t="s">
        <v>33</v>
      </c>
    </row>
    <row r="13" spans="2:2" ht="15" x14ac:dyDescent="0.2">
      <c r="B13" s="88" t="s">
        <v>34</v>
      </c>
    </row>
    <row r="14" spans="2:2" ht="15" x14ac:dyDescent="0.2">
      <c r="B14" s="88" t="s">
        <v>35</v>
      </c>
    </row>
    <row r="15" spans="2:2" ht="15" x14ac:dyDescent="0.2">
      <c r="B15" s="88" t="s">
        <v>36</v>
      </c>
    </row>
    <row r="16" spans="2:2" ht="15" x14ac:dyDescent="0.2">
      <c r="B16" s="88"/>
    </row>
  </sheetData>
  <phoneticPr fontId="11"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4" sqref="A14"/>
    </sheetView>
  </sheetViews>
  <sheetFormatPr defaultColWidth="11" defaultRowHeight="12.75" x14ac:dyDescent="0.2"/>
  <cols>
    <col min="1" max="1" width="26.5" style="3" customWidth="1"/>
    <col min="2" max="4" width="11" style="3"/>
    <col min="5" max="5" width="14.125" style="3" customWidth="1"/>
    <col min="6" max="7" width="12" style="3" bestFit="1" customWidth="1"/>
    <col min="8" max="8" width="73.125" style="3" customWidth="1"/>
    <col min="9" max="16384" width="11" style="3"/>
  </cols>
  <sheetData>
    <row r="1" spans="1:8" x14ac:dyDescent="0.2">
      <c r="A1" s="22" t="s">
        <v>37</v>
      </c>
      <c r="B1" s="24"/>
      <c r="C1" s="24"/>
      <c r="D1" s="24"/>
      <c r="E1" s="24"/>
      <c r="F1" s="24"/>
      <c r="G1" s="24"/>
      <c r="H1" s="24"/>
    </row>
    <row r="2" spans="1:8" ht="13.5" thickBot="1" x14ac:dyDescent="0.25"/>
    <row r="3" spans="1:8" ht="36" customHeight="1" x14ac:dyDescent="0.2">
      <c r="A3" s="68" t="s">
        <v>45</v>
      </c>
      <c r="B3" s="68" t="s">
        <v>46</v>
      </c>
      <c r="C3" s="68" t="s">
        <v>47</v>
      </c>
      <c r="D3" s="68" t="s">
        <v>50</v>
      </c>
      <c r="E3" s="70" t="s">
        <v>48</v>
      </c>
      <c r="F3" s="70" t="s">
        <v>49</v>
      </c>
      <c r="G3" s="68" t="s">
        <v>38</v>
      </c>
      <c r="H3" s="68" t="s">
        <v>44</v>
      </c>
    </row>
    <row r="4" spans="1:8" ht="13.5" thickBot="1" x14ac:dyDescent="0.25">
      <c r="A4" s="69"/>
      <c r="B4" s="69"/>
      <c r="C4" s="69"/>
      <c r="D4" s="69"/>
      <c r="E4" s="71"/>
      <c r="F4" s="71"/>
      <c r="G4" s="69"/>
      <c r="H4" s="69"/>
    </row>
    <row r="5" spans="1:8" ht="13.5" thickBot="1" x14ac:dyDescent="0.25">
      <c r="A5" s="21" t="s">
        <v>51</v>
      </c>
      <c r="B5" s="9"/>
      <c r="C5" s="9"/>
      <c r="D5" s="9"/>
      <c r="E5" s="9"/>
      <c r="F5" s="9"/>
      <c r="G5" s="9"/>
      <c r="H5" s="10"/>
    </row>
    <row r="6" spans="1:8" ht="39" thickBot="1" x14ac:dyDescent="0.25">
      <c r="A6" s="28" t="s">
        <v>0</v>
      </c>
      <c r="B6" s="4" t="s">
        <v>43</v>
      </c>
      <c r="C6" s="4" t="s">
        <v>3</v>
      </c>
      <c r="D6" s="4" t="s">
        <v>4</v>
      </c>
      <c r="E6" s="5" t="s">
        <v>86</v>
      </c>
      <c r="F6" s="5" t="s">
        <v>86</v>
      </c>
      <c r="G6" s="5" t="s">
        <v>86</v>
      </c>
      <c r="H6" s="6" t="s">
        <v>6</v>
      </c>
    </row>
    <row r="7" spans="1:8" ht="39" thickBot="1" x14ac:dyDescent="0.25">
      <c r="A7" s="28" t="s">
        <v>1</v>
      </c>
      <c r="B7" s="7" t="s">
        <v>8</v>
      </c>
      <c r="C7" s="7" t="s">
        <v>3</v>
      </c>
      <c r="D7" s="7" t="s">
        <v>7</v>
      </c>
      <c r="E7" s="8" t="s">
        <v>86</v>
      </c>
      <c r="F7" s="8" t="s">
        <v>86</v>
      </c>
      <c r="G7" s="5" t="s">
        <v>86</v>
      </c>
      <c r="H7" s="6" t="s">
        <v>9</v>
      </c>
    </row>
    <row r="8" spans="1:8" ht="39" thickBot="1" x14ac:dyDescent="0.25">
      <c r="A8" s="29" t="s">
        <v>2</v>
      </c>
      <c r="B8" s="7" t="s">
        <v>43</v>
      </c>
      <c r="C8" s="7" t="s">
        <v>3</v>
      </c>
      <c r="D8" s="4" t="s">
        <v>4</v>
      </c>
      <c r="E8" s="8" t="s">
        <v>86</v>
      </c>
      <c r="F8" s="8" t="s">
        <v>86</v>
      </c>
      <c r="G8" s="5" t="s">
        <v>86</v>
      </c>
      <c r="H8" s="6" t="s">
        <v>5</v>
      </c>
    </row>
    <row r="9" spans="1:8" ht="17.100000000000001" customHeight="1" thickBot="1" x14ac:dyDescent="0.25">
      <c r="A9" s="20" t="s">
        <v>52</v>
      </c>
      <c r="B9" s="12"/>
      <c r="C9" s="12"/>
      <c r="D9" s="12"/>
      <c r="E9" s="12"/>
      <c r="F9" s="12"/>
      <c r="G9" s="12"/>
      <c r="H9" s="13"/>
    </row>
    <row r="10" spans="1:8" ht="13.5" thickBot="1" x14ac:dyDescent="0.25">
      <c r="A10" s="65" t="s">
        <v>39</v>
      </c>
      <c r="B10" s="66"/>
      <c r="C10" s="67"/>
      <c r="D10" s="18"/>
      <c r="E10" s="18"/>
      <c r="F10" s="1"/>
      <c r="G10" s="17"/>
      <c r="H10" s="25"/>
    </row>
    <row r="11" spans="1:8" ht="17.100000000000001" customHeight="1" thickBot="1" x14ac:dyDescent="0.25">
      <c r="A11" s="11" t="s">
        <v>53</v>
      </c>
      <c r="B11" s="12"/>
      <c r="C11" s="12"/>
      <c r="D11" s="12"/>
      <c r="E11" s="12"/>
      <c r="F11" s="12"/>
      <c r="G11" s="12"/>
      <c r="H11" s="13"/>
    </row>
    <row r="12" spans="1:8" ht="13.5" thickBot="1" x14ac:dyDescent="0.25">
      <c r="A12" s="14" t="s">
        <v>39</v>
      </c>
      <c r="B12" s="15"/>
      <c r="C12" s="15"/>
      <c r="D12" s="16"/>
      <c r="E12" s="15"/>
      <c r="F12" s="17"/>
      <c r="G12" s="17"/>
      <c r="H12" s="15"/>
    </row>
    <row r="13" spans="1:8" ht="13.5" thickBot="1" x14ac:dyDescent="0.25">
      <c r="A13" s="65" t="s">
        <v>40</v>
      </c>
      <c r="B13" s="66"/>
      <c r="C13" s="67"/>
      <c r="D13" s="15"/>
      <c r="E13" s="18"/>
      <c r="F13" s="2"/>
      <c r="G13" s="17">
        <v>0</v>
      </c>
      <c r="H13" s="15"/>
    </row>
    <row r="15" spans="1:8" x14ac:dyDescent="0.2">
      <c r="E15" s="19"/>
      <c r="F15" s="19"/>
      <c r="G15" s="19"/>
    </row>
    <row r="16" spans="1:8" x14ac:dyDescent="0.2">
      <c r="D16" s="19"/>
      <c r="E16" s="19"/>
      <c r="G16" s="19"/>
    </row>
    <row r="18" spans="7:7" x14ac:dyDescent="0.2">
      <c r="G18" s="19"/>
    </row>
  </sheetData>
  <mergeCells count="10">
    <mergeCell ref="G3:G4"/>
    <mergeCell ref="D3:D4"/>
    <mergeCell ref="H3:H4"/>
    <mergeCell ref="E3:E4"/>
    <mergeCell ref="F3:F4"/>
    <mergeCell ref="A10:C10"/>
    <mergeCell ref="A13:C13"/>
    <mergeCell ref="A3:A4"/>
    <mergeCell ref="B3:B4"/>
    <mergeCell ref="C3:C4"/>
  </mergeCells>
  <phoneticPr fontId="11"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5" sqref="E5"/>
    </sheetView>
  </sheetViews>
  <sheetFormatPr defaultColWidth="8.875" defaultRowHeight="12.75" x14ac:dyDescent="0.2"/>
  <cols>
    <col min="1" max="1" width="14.375" style="30" customWidth="1"/>
    <col min="2" max="2" width="12.375" style="30" customWidth="1"/>
    <col min="3" max="3" width="19.5" style="30" customWidth="1"/>
    <col min="4" max="4" width="16" style="30" customWidth="1"/>
    <col min="5" max="5" width="19.125" style="30" customWidth="1"/>
    <col min="6" max="6" width="18.625" style="30" customWidth="1"/>
    <col min="7" max="7" width="12.625" style="30" customWidth="1"/>
    <col min="8" max="8" width="50.5" style="30" customWidth="1"/>
    <col min="9" max="16384" width="8.875" style="30"/>
  </cols>
  <sheetData>
    <row r="1" spans="1:8" x14ac:dyDescent="0.2">
      <c r="A1" s="78" t="s">
        <v>68</v>
      </c>
      <c r="B1" s="78"/>
      <c r="C1" s="78"/>
      <c r="D1" s="78"/>
      <c r="E1" s="78"/>
      <c r="F1" s="78"/>
      <c r="G1" s="78"/>
      <c r="H1" s="78"/>
    </row>
    <row r="2" spans="1:8" ht="13.5" thickBot="1" x14ac:dyDescent="0.25"/>
    <row r="3" spans="1:8" ht="27" customHeight="1" x14ac:dyDescent="0.2">
      <c r="A3" s="72" t="s">
        <v>11</v>
      </c>
      <c r="B3" s="72" t="s">
        <v>12</v>
      </c>
      <c r="C3" s="72" t="s">
        <v>58</v>
      </c>
      <c r="D3" s="72" t="s">
        <v>59</v>
      </c>
      <c r="E3" s="31" t="s">
        <v>60</v>
      </c>
      <c r="F3" s="31" t="s">
        <v>60</v>
      </c>
      <c r="G3" s="72" t="s">
        <v>62</v>
      </c>
      <c r="H3" s="72" t="s">
        <v>13</v>
      </c>
    </row>
    <row r="4" spans="1:8" ht="37.5" customHeight="1" thickBot="1" x14ac:dyDescent="0.25">
      <c r="A4" s="73"/>
      <c r="B4" s="73"/>
      <c r="C4" s="73"/>
      <c r="D4" s="73"/>
      <c r="E4" s="32">
        <v>2013</v>
      </c>
      <c r="F4" s="32">
        <v>2014</v>
      </c>
      <c r="G4" s="73"/>
      <c r="H4" s="73"/>
    </row>
    <row r="5" spans="1:8" ht="39" thickBot="1" x14ac:dyDescent="0.25">
      <c r="A5" s="41" t="s">
        <v>14</v>
      </c>
      <c r="B5" s="41"/>
      <c r="C5" s="41" t="s">
        <v>4</v>
      </c>
      <c r="D5" s="41" t="s">
        <v>15</v>
      </c>
      <c r="E5" s="41"/>
      <c r="F5" s="41">
        <v>198</v>
      </c>
      <c r="G5" s="41">
        <f>F5</f>
        <v>198</v>
      </c>
      <c r="H5" s="41" t="s">
        <v>83</v>
      </c>
    </row>
    <row r="6" spans="1:8" ht="39" thickBot="1" x14ac:dyDescent="0.25">
      <c r="A6" s="41" t="s">
        <v>14</v>
      </c>
      <c r="B6" s="41"/>
      <c r="C6" s="41" t="s">
        <v>16</v>
      </c>
      <c r="D6" s="41" t="s">
        <v>15</v>
      </c>
      <c r="E6" s="41">
        <v>1900</v>
      </c>
      <c r="F6" s="41">
        <v>2600</v>
      </c>
      <c r="G6" s="41">
        <f>(F6+E6)/2</f>
        <v>2250</v>
      </c>
      <c r="H6" s="41" t="s">
        <v>83</v>
      </c>
    </row>
    <row r="7" spans="1:8" ht="39" thickBot="1" x14ac:dyDescent="0.25">
      <c r="A7" s="41" t="s">
        <v>14</v>
      </c>
      <c r="B7" s="41"/>
      <c r="C7" s="41" t="s">
        <v>17</v>
      </c>
      <c r="D7" s="41" t="s">
        <v>15</v>
      </c>
      <c r="E7" s="41">
        <v>4400</v>
      </c>
      <c r="F7" s="41">
        <v>4600</v>
      </c>
      <c r="G7" s="41">
        <f>(F7+E7)/2</f>
        <v>4500</v>
      </c>
      <c r="H7" s="41" t="s">
        <v>83</v>
      </c>
    </row>
    <row r="8" spans="1:8" ht="15" customHeight="1" x14ac:dyDescent="0.2">
      <c r="A8" s="76" t="s">
        <v>18</v>
      </c>
      <c r="B8" s="76"/>
      <c r="C8" s="76"/>
      <c r="D8" s="76" t="s">
        <v>65</v>
      </c>
      <c r="E8" s="76" t="s">
        <v>84</v>
      </c>
      <c r="F8" s="76" t="s">
        <v>85</v>
      </c>
      <c r="G8" s="76" t="s">
        <v>76</v>
      </c>
      <c r="H8" s="76"/>
    </row>
    <row r="9" spans="1:8" ht="28.5" customHeight="1" thickBot="1" x14ac:dyDescent="0.25">
      <c r="A9" s="77"/>
      <c r="B9" s="77"/>
      <c r="C9" s="77"/>
      <c r="D9" s="77"/>
      <c r="E9" s="77"/>
      <c r="F9" s="77"/>
      <c r="G9" s="77"/>
      <c r="H9" s="77"/>
    </row>
    <row r="10" spans="1:8" x14ac:dyDescent="0.2">
      <c r="A10" s="76" t="s">
        <v>19</v>
      </c>
      <c r="B10" s="76"/>
      <c r="C10" s="76"/>
      <c r="D10" s="76" t="s">
        <v>20</v>
      </c>
      <c r="E10" s="76" t="s">
        <v>21</v>
      </c>
      <c r="F10" s="76" t="s">
        <v>21</v>
      </c>
      <c r="G10" s="76" t="s">
        <v>76</v>
      </c>
      <c r="H10" s="76"/>
    </row>
    <row r="11" spans="1:8" ht="35.25" customHeight="1" thickBot="1" x14ac:dyDescent="0.25">
      <c r="A11" s="77"/>
      <c r="B11" s="77"/>
      <c r="C11" s="77"/>
      <c r="D11" s="77"/>
      <c r="E11" s="77"/>
      <c r="F11" s="77"/>
      <c r="G11" s="77"/>
      <c r="H11" s="77"/>
    </row>
    <row r="12" spans="1:8" x14ac:dyDescent="0.2">
      <c r="A12" s="72" t="s">
        <v>42</v>
      </c>
      <c r="B12" s="72"/>
      <c r="C12" s="72"/>
      <c r="D12" s="72"/>
      <c r="E12" s="72"/>
      <c r="F12" s="72"/>
      <c r="G12" s="74">
        <f>SUM(G5:G11)</f>
        <v>6948</v>
      </c>
    </row>
    <row r="13" spans="1:8" ht="13.5" thickBot="1" x14ac:dyDescent="0.25">
      <c r="A13" s="73"/>
      <c r="B13" s="73"/>
      <c r="C13" s="73"/>
      <c r="D13" s="73"/>
      <c r="E13" s="73"/>
      <c r="F13" s="73"/>
      <c r="G13" s="75"/>
    </row>
  </sheetData>
  <mergeCells count="30">
    <mergeCell ref="G3:G4"/>
    <mergeCell ref="F8:F9"/>
    <mergeCell ref="G8:G9"/>
    <mergeCell ref="H8:H9"/>
    <mergeCell ref="A1:H1"/>
    <mergeCell ref="H3:H4"/>
    <mergeCell ref="A3:A4"/>
    <mergeCell ref="B3:B4"/>
    <mergeCell ref="C3:C4"/>
    <mergeCell ref="D3:D4"/>
    <mergeCell ref="H10:H11"/>
    <mergeCell ref="A8:A9"/>
    <mergeCell ref="B8:B9"/>
    <mergeCell ref="C8:C9"/>
    <mergeCell ref="D8:D9"/>
    <mergeCell ref="E8:E9"/>
    <mergeCell ref="F12:F13"/>
    <mergeCell ref="G12:G13"/>
    <mergeCell ref="A10:A11"/>
    <mergeCell ref="B10:B11"/>
    <mergeCell ref="C10:C11"/>
    <mergeCell ref="D10:D11"/>
    <mergeCell ref="E10:E11"/>
    <mergeCell ref="F10:F11"/>
    <mergeCell ref="A12:A13"/>
    <mergeCell ref="B12:B13"/>
    <mergeCell ref="C12:C13"/>
    <mergeCell ref="D12:D13"/>
    <mergeCell ref="E12:E13"/>
    <mergeCell ref="G10:G11"/>
  </mergeCells>
  <phoneticPr fontId="11"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ColWidth="11" defaultRowHeight="12.75" x14ac:dyDescent="0.2"/>
  <cols>
    <col min="1" max="1" width="20.375" style="33" customWidth="1"/>
    <col min="2" max="2" width="8.125" style="33" customWidth="1"/>
    <col min="3" max="3" width="8.5" style="33" customWidth="1"/>
    <col min="4" max="4" width="7.375" style="33" customWidth="1"/>
    <col min="5" max="5" width="9.5" style="33" customWidth="1"/>
    <col min="6" max="6" width="9" style="33" customWidth="1"/>
    <col min="7" max="7" width="10.5" style="33" customWidth="1"/>
    <col min="8" max="8" width="9.625" style="33" customWidth="1"/>
    <col min="9" max="16384" width="11" style="33"/>
  </cols>
  <sheetData>
    <row r="1" spans="1:8" x14ac:dyDescent="0.2">
      <c r="A1" s="23" t="s">
        <v>69</v>
      </c>
    </row>
    <row r="2" spans="1:8" ht="13.5" thickBot="1" x14ac:dyDescent="0.25"/>
    <row r="3" spans="1:8" ht="54" customHeight="1" x14ac:dyDescent="0.2">
      <c r="A3" s="45" t="s">
        <v>54</v>
      </c>
      <c r="B3" s="46" t="s">
        <v>74</v>
      </c>
      <c r="C3" s="46" t="s">
        <v>29</v>
      </c>
      <c r="D3" s="46" t="s">
        <v>75</v>
      </c>
      <c r="E3" s="46" t="s">
        <v>28</v>
      </c>
      <c r="F3" s="47" t="s">
        <v>80</v>
      </c>
      <c r="G3" s="48" t="s">
        <v>82</v>
      </c>
      <c r="H3" s="48" t="s">
        <v>41</v>
      </c>
    </row>
    <row r="4" spans="1:8" x14ac:dyDescent="0.2">
      <c r="A4" s="79" t="s">
        <v>55</v>
      </c>
      <c r="B4" s="80"/>
      <c r="C4" s="80"/>
      <c r="D4" s="80"/>
      <c r="E4" s="80"/>
      <c r="F4" s="80"/>
      <c r="G4" s="80"/>
      <c r="H4" s="81"/>
    </row>
    <row r="5" spans="1:8" x14ac:dyDescent="0.2">
      <c r="A5" s="49" t="s">
        <v>10</v>
      </c>
      <c r="B5" s="50"/>
      <c r="C5" s="50"/>
      <c r="D5" s="50">
        <v>87</v>
      </c>
      <c r="E5" s="50"/>
      <c r="F5" s="50"/>
      <c r="G5" s="50">
        <v>87</v>
      </c>
      <c r="H5" s="51">
        <v>43</v>
      </c>
    </row>
    <row r="6" spans="1:8" x14ac:dyDescent="0.2">
      <c r="A6" s="52" t="s">
        <v>24</v>
      </c>
      <c r="B6" s="53">
        <f>B5</f>
        <v>0</v>
      </c>
      <c r="C6" s="53">
        <f t="shared" ref="C6:H6" si="0">C5</f>
        <v>0</v>
      </c>
      <c r="D6" s="53">
        <f t="shared" si="0"/>
        <v>87</v>
      </c>
      <c r="E6" s="53">
        <f t="shared" si="0"/>
        <v>0</v>
      </c>
      <c r="F6" s="53"/>
      <c r="G6" s="53">
        <f t="shared" si="0"/>
        <v>87</v>
      </c>
      <c r="H6" s="54">
        <f t="shared" si="0"/>
        <v>43</v>
      </c>
    </row>
    <row r="7" spans="1:8" x14ac:dyDescent="0.2">
      <c r="A7" s="79" t="s">
        <v>56</v>
      </c>
      <c r="B7" s="80"/>
      <c r="C7" s="80"/>
      <c r="D7" s="80"/>
      <c r="E7" s="80"/>
      <c r="F7" s="80"/>
      <c r="G7" s="80"/>
      <c r="H7" s="81"/>
    </row>
    <row r="8" spans="1:8" ht="22.5" x14ac:dyDescent="0.2">
      <c r="A8" s="49" t="s">
        <v>25</v>
      </c>
      <c r="B8" s="50">
        <v>0.1</v>
      </c>
      <c r="C8" s="50">
        <v>46</v>
      </c>
      <c r="D8" s="50">
        <v>20</v>
      </c>
      <c r="E8" s="50">
        <v>80</v>
      </c>
      <c r="F8" s="50"/>
      <c r="G8" s="55">
        <f>SUM(B8:F8)</f>
        <v>146.1</v>
      </c>
      <c r="H8" s="56">
        <f>G8/2</f>
        <v>73.05</v>
      </c>
    </row>
    <row r="9" spans="1:8" x14ac:dyDescent="0.2">
      <c r="A9" s="52" t="s">
        <v>26</v>
      </c>
      <c r="B9" s="53">
        <f>B8</f>
        <v>0.1</v>
      </c>
      <c r="C9" s="53">
        <f t="shared" ref="C9:H9" si="1">C8</f>
        <v>46</v>
      </c>
      <c r="D9" s="53">
        <f t="shared" si="1"/>
        <v>20</v>
      </c>
      <c r="E9" s="53">
        <f t="shared" si="1"/>
        <v>80</v>
      </c>
      <c r="F9" s="53"/>
      <c r="G9" s="57">
        <f t="shared" si="1"/>
        <v>146.1</v>
      </c>
      <c r="H9" s="58">
        <f t="shared" si="1"/>
        <v>73.05</v>
      </c>
    </row>
    <row r="10" spans="1:8" x14ac:dyDescent="0.2">
      <c r="A10" s="49"/>
      <c r="B10" s="59"/>
      <c r="C10" s="59"/>
      <c r="D10" s="59"/>
      <c r="E10" s="59"/>
      <c r="F10" s="59"/>
      <c r="G10" s="59"/>
      <c r="H10" s="60"/>
    </row>
    <row r="11" spans="1:8" x14ac:dyDescent="0.2">
      <c r="A11" s="61" t="s">
        <v>27</v>
      </c>
      <c r="B11" s="62">
        <f>B6+B9</f>
        <v>0.1</v>
      </c>
      <c r="C11" s="62">
        <f t="shared" ref="C11:G11" si="2">C6+C9</f>
        <v>46</v>
      </c>
      <c r="D11" s="62">
        <f t="shared" si="2"/>
        <v>107</v>
      </c>
      <c r="E11" s="62">
        <f t="shared" si="2"/>
        <v>80</v>
      </c>
      <c r="F11" s="62"/>
      <c r="G11" s="63">
        <f t="shared" si="2"/>
        <v>233.1</v>
      </c>
      <c r="H11" s="64">
        <f>G11/2</f>
        <v>116.55</v>
      </c>
    </row>
  </sheetData>
  <mergeCells count="2">
    <mergeCell ref="A4:H4"/>
    <mergeCell ref="A7:H7"/>
  </mergeCells>
  <phoneticPr fontId="1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A4" sqref="A4"/>
    </sheetView>
  </sheetViews>
  <sheetFormatPr defaultColWidth="11" defaultRowHeight="12.75" x14ac:dyDescent="0.2"/>
  <cols>
    <col min="1" max="1" width="16" style="33" customWidth="1"/>
    <col min="2" max="2" width="31.875" style="33" customWidth="1"/>
    <col min="3" max="3" width="11" style="33" customWidth="1"/>
    <col min="4" max="4" width="38" style="33" customWidth="1"/>
    <col min="5" max="5" width="12.625" style="33" customWidth="1"/>
    <col min="6" max="6" width="10.875" style="33" customWidth="1"/>
    <col min="7" max="7" width="9.625" style="33" customWidth="1"/>
    <col min="8" max="8" width="11.5" style="33" customWidth="1"/>
    <col min="9" max="9" width="8.875" style="33" customWidth="1"/>
    <col min="10" max="10" width="38.5" style="33" customWidth="1"/>
    <col min="11" max="16384" width="11" style="33"/>
  </cols>
  <sheetData>
    <row r="1" spans="1:10" x14ac:dyDescent="0.2">
      <c r="A1" s="23" t="s">
        <v>70</v>
      </c>
    </row>
    <row r="2" spans="1:10" ht="13.5" thickBot="1" x14ac:dyDescent="0.25"/>
    <row r="3" spans="1:10" s="38" customFormat="1" ht="26.25" thickBot="1" x14ac:dyDescent="0.25">
      <c r="A3" s="42" t="s">
        <v>64</v>
      </c>
      <c r="B3" s="42" t="s">
        <v>57</v>
      </c>
      <c r="C3" s="43" t="s">
        <v>63</v>
      </c>
      <c r="D3" s="43" t="s">
        <v>58</v>
      </c>
      <c r="E3" s="43" t="s">
        <v>59</v>
      </c>
      <c r="F3" s="43" t="s">
        <v>79</v>
      </c>
      <c r="G3" s="43" t="s">
        <v>22</v>
      </c>
      <c r="H3" s="43" t="s">
        <v>60</v>
      </c>
      <c r="I3" s="43" t="s">
        <v>61</v>
      </c>
      <c r="J3" s="44" t="s">
        <v>44</v>
      </c>
    </row>
    <row r="4" spans="1:10" ht="38.25" x14ac:dyDescent="0.2">
      <c r="A4" s="37" t="s">
        <v>10</v>
      </c>
      <c r="B4" s="37" t="s">
        <v>23</v>
      </c>
      <c r="C4" s="39" t="s">
        <v>77</v>
      </c>
      <c r="D4" s="39" t="s">
        <v>78</v>
      </c>
      <c r="E4" s="37" t="s">
        <v>81</v>
      </c>
      <c r="F4" s="37" t="s">
        <v>67</v>
      </c>
      <c r="G4" s="37" t="s">
        <v>66</v>
      </c>
      <c r="H4" s="40">
        <v>86670000</v>
      </c>
      <c r="I4" s="37">
        <v>2013</v>
      </c>
      <c r="J4" s="38" t="s">
        <v>73</v>
      </c>
    </row>
  </sheetData>
  <phoneticPr fontId="11"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F7" sqref="F7"/>
    </sheetView>
  </sheetViews>
  <sheetFormatPr defaultColWidth="11" defaultRowHeight="15.75" x14ac:dyDescent="0.25"/>
  <cols>
    <col min="1" max="1" width="12.125" style="36" bestFit="1" customWidth="1"/>
    <col min="2" max="2" width="11" style="36"/>
    <col min="3" max="3" width="16" style="36" bestFit="1" customWidth="1"/>
    <col min="4" max="4" width="10.375" style="36" bestFit="1" customWidth="1"/>
    <col min="5" max="5" width="15.625" style="36" bestFit="1" customWidth="1"/>
    <col min="6" max="6" width="19.5" style="36" bestFit="1" customWidth="1"/>
    <col min="7" max="8" width="11" style="36"/>
    <col min="9" max="9" width="15.125" style="36" customWidth="1"/>
    <col min="10" max="10" width="11" style="36"/>
    <col min="11" max="11" width="16.125" style="36" customWidth="1"/>
    <col min="12" max="13" width="15.125" style="36" customWidth="1"/>
    <col min="14" max="14" width="21.625" style="36" customWidth="1"/>
    <col min="15" max="16384" width="11" style="36"/>
  </cols>
  <sheetData>
    <row r="1" spans="1:10" x14ac:dyDescent="0.25">
      <c r="A1" s="23" t="s">
        <v>71</v>
      </c>
      <c r="B1" s="34"/>
      <c r="C1" s="34"/>
      <c r="D1" s="34"/>
      <c r="E1" s="34"/>
      <c r="F1" s="34"/>
      <c r="G1" s="34"/>
      <c r="H1" s="34"/>
      <c r="I1" s="34"/>
      <c r="J1" s="35"/>
    </row>
    <row r="3" spans="1:10" x14ac:dyDescent="0.25">
      <c r="B3" s="36" t="s">
        <v>72</v>
      </c>
    </row>
  </sheetData>
  <phoneticPr fontId="11" type="noConversion"/>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10075;#</Resource_x0020_or_x0020_opinion_x0020_entry>
    <Publish_x0020_to_x0020_web_x003f_ xmlns="94cc8053-8d8c-49ea-856f-1648b6275459">true</Publish_x0020_to_x0020_web_x003f_>
    <Resource_x0020_or_x0020_opinion_x0020_entryC_WebSection xmlns="94cc8053-8d8c-49ea-856f-1648b6275459">10075;#10075</Resource_x0020_or_x0020_opinion_x0020_entryC_WebSection>
    <External_x0020_download xmlns="94cc8053-8d8c-49ea-856f-1648b6275459" xsi:nil="true"/>
    <Number_x0020_of_x0020_pages xmlns="94cc8053-8d8c-49ea-856f-1648b6275459">5</Number_x0020_of_x0020_pages>
    <Resource_x0020_or_x0020_opinion_x0020_entryAuthor_x0028_s_x0029_ xmlns="94cc8053-8d8c-49ea-856f-1648b6275459">10075;#10075</Resource_x0020_or_x0020_opinion_x0020_entryAuthor_x0028_s_x0029_>
    <Resource_x0020_or_x0020_opinion_x0020_entryTitle_x002c__x0020_series_x0020_0 xmlns="94cc8053-8d8c-49ea-856f-1648b6275459">10075;#10075</Resource_x0020_or_x0020_opinion_x0020_entryTitle_x002c__x0020_series_x0020_0>
    <C_Resource_x0020_or_x0020_opinion_x0020_entry xmlns="94cc8053-8d8c-49ea-856f-1648b6275459">10075</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Indonesia -  - Research reports and studies</C_Resource_x0020_or_x0020_opinion_x0020_entryTitle_x002c__x0020_series_x0020_0>
    <C_Resource_x0020_or_x0020_opinion_x0020_entryAuthor_x0028_s_x0029_ xmlns="94cc8053-8d8c-49ea-856f-1648b6275459">Lucky Lontoh and Christopher Beaton</C_Resource_x0020_or_x0020_opinion_x0020_entryAuthor_x0028_s_x0029_>
  </documentManagement>
</p:properties>
</file>

<file path=customXml/itemProps1.xml><?xml version="1.0" encoding="utf-8"?>
<ds:datastoreItem xmlns:ds="http://schemas.openxmlformats.org/officeDocument/2006/customXml" ds:itemID="{6749B842-01F5-489F-98A6-3D0D2E7A2E8E}"/>
</file>

<file path=customXml/itemProps2.xml><?xml version="1.0" encoding="utf-8"?>
<ds:datastoreItem xmlns:ds="http://schemas.openxmlformats.org/officeDocument/2006/customXml" ds:itemID="{4D431401-874A-4723-B163-FB0A85B402F4}"/>
</file>

<file path=customXml/itemProps3.xml><?xml version="1.0" encoding="utf-8"?>
<ds:datastoreItem xmlns:ds="http://schemas.openxmlformats.org/officeDocument/2006/customXml" ds:itemID="{367AE272-6702-4D9E-8089-7ACDFA4386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Indonesia Data Sheet</dc:title>
  <dc:creator>Sam Pickard</dc:creator>
  <cp:lastModifiedBy>Caroline Haywood</cp:lastModifiedBy>
  <dcterms:created xsi:type="dcterms:W3CDTF">2015-08-18T14:38:53Z</dcterms:created>
  <dcterms:modified xsi:type="dcterms:W3CDTF">2015-11-11T13:34:12Z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