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/>
  <mc:AlternateContent xmlns:mc="http://schemas.openxmlformats.org/markup-compatibility/2006">
    <mc:Choice Requires="x15">
      <x15ac:absPath xmlns:x15ac="http://schemas.microsoft.com/office/spreadsheetml/2010/11/ac" url="C:\Users\c.zajicek\OneDrive - Overseas Development Institute\Cluster comms\Climate and energy policy\FFS datasheets\FINAL FOR DESIGN\"/>
    </mc:Choice>
  </mc:AlternateContent>
  <bookViews>
    <workbookView xWindow="0" yWindow="0" windowWidth="19200" windowHeight="6950" tabRatio="670"/>
  </bookViews>
  <sheets>
    <sheet name="Overview" sheetId="11" r:id="rId1"/>
    <sheet name="Summary" sheetId="10" r:id="rId2"/>
    <sheet name="Fiscal support" sheetId="17" r:id="rId3"/>
    <sheet name="Public finance (domestic + EU)" sheetId="13" r:id="rId4"/>
    <sheet name="Public finance (international)" sheetId="14" r:id="rId5"/>
    <sheet name="SOE investment" sheetId="16" r:id="rId6"/>
  </sheets>
  <definedNames>
    <definedName name="_xlnm._FilterDatabase" localSheetId="2" hidden="1">'Fiscal support'!$A$4:$P$28</definedName>
    <definedName name="_xlnm._FilterDatabase" localSheetId="5" hidden="1">'SOE investment'!$A$4:$P$18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10" l="1"/>
  <c r="K6" i="10"/>
  <c r="H5" i="17" l="1"/>
  <c r="K5" i="17" s="1"/>
  <c r="L5" i="17" s="1"/>
  <c r="K9" i="10" l="1"/>
  <c r="K8" i="10"/>
  <c r="J7" i="10"/>
  <c r="K7" i="10" s="1"/>
</calcChain>
</file>

<file path=xl/sharedStrings.xml><?xml version="1.0" encoding="utf-8"?>
<sst xmlns="http://schemas.openxmlformats.org/spreadsheetml/2006/main" count="491" uniqueCount="139">
  <si>
    <t>Incidence</t>
  </si>
  <si>
    <t>Tax exemption</t>
  </si>
  <si>
    <t>Public finance (international)</t>
  </si>
  <si>
    <t>Oil</t>
  </si>
  <si>
    <t>Gas</t>
  </si>
  <si>
    <t>Coal</t>
  </si>
  <si>
    <t>Oil and gas</t>
  </si>
  <si>
    <t>Consumption</t>
  </si>
  <si>
    <t xml:space="preserve">Stage </t>
  </si>
  <si>
    <t>Subsidy type</t>
  </si>
  <si>
    <t>Targeted energy source</t>
  </si>
  <si>
    <t>Source</t>
  </si>
  <si>
    <t>Notes</t>
  </si>
  <si>
    <t>Measure or project (written description)</t>
  </si>
  <si>
    <t>Source of subsidy (entity / institution name, or ministry if available)</t>
  </si>
  <si>
    <t>Recipient country 
(for international support)</t>
  </si>
  <si>
    <t>2014
(national currency)</t>
  </si>
  <si>
    <t>2015
(national currency)</t>
  </si>
  <si>
    <t>Coal, oil and gas</t>
  </si>
  <si>
    <t>2016
(national currency)</t>
  </si>
  <si>
    <t>Grid</t>
  </si>
  <si>
    <t>Multiple or unclear</t>
  </si>
  <si>
    <t>Transport</t>
  </si>
  <si>
    <t>Household</t>
  </si>
  <si>
    <t>Electricity (unspecified)</t>
  </si>
  <si>
    <t>Estimated annual amount
(million, EUR)</t>
  </si>
  <si>
    <t>Estimated annual amount
(national currency)</t>
  </si>
  <si>
    <t>Oil and Gas</t>
  </si>
  <si>
    <t>Budget expenditure</t>
  </si>
  <si>
    <t>n/a</t>
  </si>
  <si>
    <t>Agriculture</t>
  </si>
  <si>
    <t>Development, extraction and preparation</t>
  </si>
  <si>
    <t>Power plants</t>
  </si>
  <si>
    <t>Industry and business</t>
  </si>
  <si>
    <t>Industry and Business</t>
  </si>
  <si>
    <t>Households</t>
  </si>
  <si>
    <t>RAE (2013)</t>
  </si>
  <si>
    <t>RAE (2014)</t>
  </si>
  <si>
    <t>RAE (2015)</t>
  </si>
  <si>
    <t>EEA (2016)</t>
  </si>
  <si>
    <t>OECD (2013)</t>
  </si>
  <si>
    <t>European Commission (2014a)</t>
  </si>
  <si>
    <t>European Commission (2014b)</t>
  </si>
  <si>
    <t>Capros (2014)</t>
  </si>
  <si>
    <t>PPC</t>
  </si>
  <si>
    <t>SOE investment</t>
  </si>
  <si>
    <t>Neslen (2016)</t>
  </si>
  <si>
    <t>PPC (2014)</t>
  </si>
  <si>
    <t>Production</t>
  </si>
  <si>
    <t>Development and expansion of distribution network</t>
  </si>
  <si>
    <t>PPC Group Non taxable expenses</t>
  </si>
  <si>
    <t>State participation in PPC employees social security contributions</t>
  </si>
  <si>
    <t>PPC (2015)</t>
  </si>
  <si>
    <t>Electricity (gas)</t>
  </si>
  <si>
    <t>Government/Public body</t>
  </si>
  <si>
    <t>Infrastructure  (inc. distribution)</t>
  </si>
  <si>
    <t>Electricity (coal-based)</t>
  </si>
  <si>
    <t>Mantzaris, WWF Greece (2017) (Interview)</t>
  </si>
  <si>
    <r>
      <rPr>
        <b/>
        <sz val="11"/>
        <color theme="1"/>
        <rFont val="Calibri"/>
        <family val="2"/>
        <scheme val="minor"/>
      </rPr>
      <t>Energy Tax Relief for Diesel:</t>
    </r>
    <r>
      <rPr>
        <sz val="11"/>
        <color theme="1"/>
        <rFont val="Calibri"/>
        <family val="2"/>
        <scheme val="minor"/>
      </rPr>
      <t xml:space="preserve"> Diesel is taxed at a lower rate than gasoline.</t>
    </r>
  </si>
  <si>
    <r>
      <rPr>
        <b/>
        <sz val="11"/>
        <color theme="1"/>
        <rFont val="Calibri"/>
        <family val="2"/>
        <scheme val="minor"/>
      </rPr>
      <t>Tax exemption natural gas:</t>
    </r>
    <r>
      <rPr>
        <sz val="11"/>
        <color theme="1"/>
        <rFont val="Calibri"/>
        <family val="2"/>
        <scheme val="minor"/>
      </rPr>
      <t xml:space="preserve"> natural gas used in transportation is untaxed.</t>
    </r>
  </si>
  <si>
    <r>
      <t xml:space="preserve">Energy expenditure: </t>
    </r>
    <r>
      <rPr>
        <sz val="11"/>
        <color theme="1"/>
        <rFont val="Calibri"/>
        <family val="2"/>
        <scheme val="minor"/>
      </rPr>
      <t>expenditure for liquid fuel (oil), natural gas, third party coal, energy purchases (incl. imports)</t>
    </r>
  </si>
  <si>
    <t>Public finance</t>
  </si>
  <si>
    <t>TOTAL</t>
  </si>
  <si>
    <t>Source 2</t>
  </si>
  <si>
    <t>Source 3</t>
  </si>
  <si>
    <t>Domestic and EU</t>
  </si>
  <si>
    <t>Profits from overallocation of EU ETS emission allowances since 2008</t>
  </si>
  <si>
    <t>Price or income support</t>
  </si>
  <si>
    <t>CE Delft 2016</t>
  </si>
  <si>
    <t>Public finance (domestic and EU)</t>
  </si>
  <si>
    <t>Coal mining</t>
  </si>
  <si>
    <t>Electricity</t>
  </si>
  <si>
    <t>State-owned enterprise investment</t>
  </si>
  <si>
    <t>Electricity (coal-fired)</t>
  </si>
  <si>
    <t>Electricity (gas-fired)</t>
  </si>
  <si>
    <t>Maritime</t>
  </si>
  <si>
    <t>Aviation</t>
  </si>
  <si>
    <t>Contents:</t>
  </si>
  <si>
    <t>Fiscal support</t>
  </si>
  <si>
    <t>Annual average is based on the average of the range (€300-350 million euros a year).</t>
  </si>
  <si>
    <t>Converted from EUR thousands to EUR millions.</t>
  </si>
  <si>
    <t>Cost recovery mechanism: compensates CCGT for (multi-hour) flexibility and (less than one hour) ancillary services</t>
  </si>
  <si>
    <t>Subsidy for suppliers of fuel to remote areas: a subsidy is paid to oil companies that supply petroleum products to remote areas e.g.islands, border areas, etc. of Greece.</t>
  </si>
  <si>
    <t>Heating Allowance for Households for Space Heating Purposes: provides support to Greek households to cover part of their residential heating costs. Eligible households must meet certain income and asset criteria</t>
  </si>
  <si>
    <t xml:space="preserve">Services of General Interest: covers the gap between electricity tariffs on the mainland and diesel in the Greek islands </t>
  </si>
  <si>
    <t>Annual average is the total (€5,700 million) divided by the number of years (2006-2015)</t>
  </si>
  <si>
    <t>Public Service Obligation (PSO) uniform tariff: electricity suppliers are compensated for providing consumers at non-interconnected islands and remote micro-grids at tariffs equal to those of the mainland interconnected system.</t>
  </si>
  <si>
    <t>Public Service Obligation (PSO) families: electricity suppliers are compensated for providing consumers/families with more than three children at reduced tariffs.</t>
  </si>
  <si>
    <t>Public Service Obligation (PSO) "KOT": electricity suppliers are compensated for providing financially vulnerable consumers at the reduced Social Residential Tariff ("KOT”)</t>
  </si>
  <si>
    <t>Excise Tax Refund for Fuels Used in the Production of Energy Products for Intra-EU Use:  provides manufacturers of energy products in Greece with refunds of excise tax for their own consumption of fuel, provided their output is then sold internally within the EU market</t>
  </si>
  <si>
    <t>Excise Tax Refund for Diesel Oil: certain uses of diesel oil in Greece are granted a refund of excise tax (excluding agriculture)</t>
  </si>
  <si>
    <t>Excise Tax Refund for Fuels Used in Agriculture: fuels used in agriculture are granted partial excise-tax refunds</t>
  </si>
  <si>
    <t>Excise Tax Refund for Fuels Used in Tourist Boats: an excise-tax refund is provided for fuels used by boats for tourism in Greece</t>
  </si>
  <si>
    <t>Excise Tax and Other Tax Refunds for Fuel Used by Hospitals, Social Solidarity Institutions and Hotels:  a refund of any excise tax and other tax levied on fuels applies if the fuels are used for social purposes, e.g., in hospitals, social solidarity institutions, and hotels</t>
  </si>
  <si>
    <t>Reduced Rate of VAT on Natural Gas: Purchases of natural gas in Greece attract a reduced rate of value-added tax</t>
  </si>
  <si>
    <t>Excise Tax on the Use of Coal and Coke: used for the generation of electricity</t>
  </si>
  <si>
    <t>Refund of excise tax (diesel) amounting to 125 Euros per 1000 l on diesel used by industry and commercial enterprises in stationary motors, in machines and mechanical equipment and vehicles which are not intended for use in public roads.</t>
  </si>
  <si>
    <t>Exemption from excise tax for non-energetic use of fossil fuels (e.g. as raw materials for plastic production)</t>
  </si>
  <si>
    <t>Annual average is the total (€349 million) divided by the number of years (2006-2015).</t>
  </si>
  <si>
    <t>Loan guarantees: guarantees on loans provided to the PPC</t>
  </si>
  <si>
    <t>Capital expenditure for PPC Mine Business Unit: investments in mining infrastructure and land expropriation</t>
  </si>
  <si>
    <t>Combined Cycle Unit No V of Aliveri Station: construction of a new unit in the lignite fired power plant</t>
  </si>
  <si>
    <t>Megalopoli Natural Gas Combined Cycle Unit No V: construction of a new unit in the gas fired plant and connection to the plant</t>
  </si>
  <si>
    <t>Annual average is the total (€494 million) divided by the number of years (2009-2014)</t>
  </si>
  <si>
    <t>Steam Electric Unit V of Ptolemaida Station: construction of the steam electricity unit</t>
  </si>
  <si>
    <t>Annual average is the total (€1,389 million) divided by the number of years (2013-2018)</t>
  </si>
  <si>
    <t>New South Rhodes Station: consisting of seven similar G/S with four-stroke Diesel engines</t>
  </si>
  <si>
    <t>Annual average is the total (€183 million) divided by the number of years (2014-2016).</t>
  </si>
  <si>
    <t>Thira Autonomous Power Station (APS): purchase and installation of 2 Gas Turbines and 8 Generating Sets</t>
  </si>
  <si>
    <t>Project for the telemetering and demand management: for 64,000 'big customers’</t>
  </si>
  <si>
    <t>Post-retirement benefits for PPC parent company employees and PPC Group pensioners: entitled to supply of electricity at reduced tariffs.</t>
  </si>
  <si>
    <t>PPC Group Tax receivables: VAT, assessed taxes and penalties</t>
  </si>
  <si>
    <t>Annual compensation amounts: for large families tariffs and social household tarrifs</t>
  </si>
  <si>
    <t>Capacity mechanism</t>
  </si>
  <si>
    <t>Government / Public body</t>
  </si>
  <si>
    <t>International (oustide EU)</t>
  </si>
  <si>
    <r>
      <t>Excise Tax Refund for Fuels Used in Domestic Shipping Including Fishing</t>
    </r>
    <r>
      <rPr>
        <sz val="11"/>
        <color theme="1"/>
        <rFont val="Calibri"/>
        <family val="2"/>
        <scheme val="minor"/>
      </rPr>
      <t>: an excise-tax refund is provided for fuels used in domestic shipping in Greece, including fishing boats</t>
    </r>
  </si>
  <si>
    <r>
      <t>Reduced Rate of VAT on LPG Used as Motor Fuel</t>
    </r>
    <r>
      <rPr>
        <sz val="11"/>
        <color theme="1"/>
        <rFont val="Calibri"/>
        <family val="2"/>
        <scheme val="minor"/>
      </rPr>
      <t>: the rate of VAT applicable to LPG used as motor fuel is lower than the general VAT rate.</t>
    </r>
  </si>
  <si>
    <r>
      <rPr>
        <b/>
        <sz val="11"/>
        <color theme="1"/>
        <rFont val="Calibri"/>
        <family val="2"/>
        <scheme val="minor"/>
      </rPr>
      <t xml:space="preserve">Energy Tax Exemption for Fuels used in Aviation: </t>
    </r>
    <r>
      <rPr>
        <sz val="11"/>
        <color theme="1"/>
        <rFont val="Calibri"/>
        <family val="2"/>
        <scheme val="minor"/>
      </rPr>
      <t>Commercial flights are exempted from the energy tax that usually applies to the consumption of fossil fuels.</t>
    </r>
  </si>
  <si>
    <r>
      <rPr>
        <b/>
        <sz val="11"/>
        <color theme="1"/>
        <rFont val="Calibri"/>
        <family val="2"/>
        <scheme val="minor"/>
      </rPr>
      <t xml:space="preserve">Tax exemption for international passenger transport: </t>
    </r>
    <r>
      <rPr>
        <sz val="11"/>
        <color theme="1"/>
        <rFont val="Calibri"/>
        <family val="2"/>
        <scheme val="minor"/>
      </rPr>
      <t>International passenger transport services by air and sea are taxed at zero rate.</t>
    </r>
  </si>
  <si>
    <t>NOTE: Multiple/unclear SOE investment all by PPC: Energy expenditure: expenditure for liquid fuel (oil), natural gas, third party coal, energy purchases (incl. imports)</t>
  </si>
  <si>
    <t>OECD (2015)</t>
  </si>
  <si>
    <r>
      <t xml:space="preserve">Fiscal support
</t>
    </r>
    <r>
      <rPr>
        <sz val="10"/>
        <color theme="1"/>
        <rFont val="Calibri"/>
        <family val="2"/>
        <scheme val="minor"/>
      </rPr>
      <t>(Budget expenditure
+ tax exemptions
+ price and income support)</t>
    </r>
  </si>
  <si>
    <t>Summary</t>
  </si>
  <si>
    <t>For the purpose of this report, production subsidies for fossil fuels include: national subsidies, investment by state-owned enterprises (SOEs), and public finance. The full report provides a detailed discussion of technical and transparency issues in identifying fossil production subsidies, and outlines the methodology used in this desk-based study. In addition, a brief outline of the methodology used in this report is also in the country summary.</t>
  </si>
  <si>
    <r>
      <t xml:space="preserve">The authors welcome feedback on the full report, on the country study, and on this data sheet to improve the accuracy and transparency of information on </t>
    </r>
    <r>
      <rPr>
        <sz val="11"/>
        <rFont val="Calibri"/>
        <family val="2"/>
        <scheme val="minor"/>
      </rPr>
      <t>European government and EU Commission</t>
    </r>
    <r>
      <rPr>
        <b/>
        <sz val="1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support to fossil fuel production and consumption.</t>
    </r>
  </si>
  <si>
    <t>Read the full report: http://odi.org/Europe-fossil-fuel-subsidies</t>
  </si>
  <si>
    <r>
      <t xml:space="preserve">This data sheet provides background information for the report: </t>
    </r>
    <r>
      <rPr>
        <i/>
        <sz val="11"/>
        <rFont val="Calibri"/>
        <family val="2"/>
        <scheme val="minor"/>
      </rPr>
      <t>Monitoring Europe's fossil fuel subsidies: Greece</t>
    </r>
  </si>
  <si>
    <t>Activity / instrument</t>
  </si>
  <si>
    <t>Summary table of subsidies by activity (Euro millions, average 2014 - 2016) - Greece</t>
  </si>
  <si>
    <t>Fiscal support (including tax breaks, budgetary expenditure, and price and income support) - in national currency (Euro) millions - Greece</t>
  </si>
  <si>
    <t>Public finance (domestic and within the EU) - in national currency (Euros) millions - Greece</t>
  </si>
  <si>
    <t>Public finance (international) - in national currency (Euros) millions - Greece</t>
  </si>
  <si>
    <t>SOE Investment in Euro millions (except where otherwise indicated) - Greece</t>
  </si>
  <si>
    <t>Calculated for the share of oil, gas and coal sources in gross electricity production; World Development Indicators.</t>
  </si>
  <si>
    <t>Annual average is the total (€655 million) divided by the number of years (2011-present)</t>
  </si>
  <si>
    <t>In the period of this study (2014-2016) we have not identified any public finance for fossil fuels (international) from institutions that are majority owned by the Greek government (50% or more).</t>
  </si>
  <si>
    <t>Read the Greece country study: https://www.odi.org/publications/10938-monitoring-europes-fossil-fuel-subsidies-greece</t>
  </si>
  <si>
    <t>Subsidies for production  and consumption of coal, oil and gas: Greece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</si>
</sst>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[$-407]General"/>
    <numFmt numFmtId="165" formatCode="0.0"/>
    <numFmt numFmtId="166" formatCode="#,##0.0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name val="Arial"/>
      <family val="2"/>
    </font>
    <font>
      <sz val="11"/>
      <color rgb="FF9C57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0"/>
      <color indexed="12"/>
      <name val="Verdana"/>
      <family val="2"/>
    </font>
    <font>
      <sz val="10"/>
      <color indexed="8"/>
      <name val="Verdana"/>
      <family val="2"/>
    </font>
    <font>
      <sz val="11"/>
      <color indexed="8"/>
      <name val="Calibri"/>
      <family val="2"/>
      <scheme val="minor"/>
    </font>
    <font>
      <sz val="8"/>
      <name val="Verdana"/>
      <family val="2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7E6C95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47"/>
      </left>
      <right style="hair">
        <color indexed="47"/>
      </right>
      <top style="hair">
        <color indexed="47"/>
      </top>
      <bottom style="hair">
        <color indexed="47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6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43" fontId="19" fillId="0" borderId="0" applyFont="0" applyFill="0" applyBorder="0" applyAlignment="0" applyProtection="0"/>
    <xf numFmtId="0" fontId="21" fillId="0" borderId="0"/>
    <xf numFmtId="43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164" fontId="26" fillId="0" borderId="0" applyBorder="0" applyProtection="0"/>
    <xf numFmtId="0" fontId="1" fillId="0" borderId="0"/>
    <xf numFmtId="0" fontId="28" fillId="0" borderId="14" applyNumberFormat="0" applyAlignment="0"/>
  </cellStyleXfs>
  <cellXfs count="119">
    <xf numFmtId="0" fontId="0" fillId="0" borderId="0" xfId="0"/>
    <xf numFmtId="0" fontId="0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3" fontId="29" fillId="0" borderId="10" xfId="43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justify" vertical="center" wrapText="1"/>
    </xf>
    <xf numFmtId="0" fontId="0" fillId="0" borderId="10" xfId="0" applyFont="1" applyBorder="1"/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vertical="center" wrapText="1"/>
    </xf>
    <xf numFmtId="0" fontId="24" fillId="0" borderId="10" xfId="59" applyFont="1" applyFill="1" applyBorder="1" applyAlignment="1">
      <alignment horizontal="center" vertical="center" wrapText="1"/>
    </xf>
    <xf numFmtId="165" fontId="27" fillId="0" borderId="10" xfId="43" applyNumberFormat="1" applyFont="1" applyFill="1" applyBorder="1" applyAlignment="1">
      <alignment horizontal="center" vertical="center" wrapText="1"/>
    </xf>
    <xf numFmtId="165" fontId="0" fillId="0" borderId="10" xfId="0" applyNumberFormat="1" applyFont="1" applyFill="1" applyBorder="1" applyAlignment="1">
      <alignment horizontal="center" vertical="center" wrapText="1"/>
    </xf>
    <xf numFmtId="0" fontId="24" fillId="0" borderId="10" xfId="55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3" fontId="27" fillId="0" borderId="10" xfId="43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3" fontId="23" fillId="0" borderId="10" xfId="55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24" fillId="0" borderId="10" xfId="45" applyFont="1" applyFill="1" applyBorder="1" applyAlignment="1">
      <alignment horizontal="center" vertical="center" wrapText="1"/>
    </xf>
    <xf numFmtId="165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23" fillId="0" borderId="10" xfId="55" applyFont="1" applyFill="1" applyBorder="1" applyAlignment="1">
      <alignment horizontal="center" vertical="center" wrapText="1"/>
    </xf>
    <xf numFmtId="0" fontId="23" fillId="0" borderId="10" xfId="55" applyFont="1" applyBorder="1" applyAlignment="1">
      <alignment horizontal="center" vertical="center" wrapText="1"/>
    </xf>
    <xf numFmtId="0" fontId="23" fillId="0" borderId="10" xfId="55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0" fillId="0" borderId="10" xfId="58" applyFont="1" applyFill="1" applyBorder="1" applyAlignment="1">
      <alignment horizontal="center" vertical="center" wrapText="1"/>
    </xf>
    <xf numFmtId="0" fontId="24" fillId="0" borderId="10" xfId="55" applyFont="1" applyFill="1" applyBorder="1" applyAlignment="1">
      <alignment horizontal="left" vertical="center" wrapText="1"/>
    </xf>
    <xf numFmtId="0" fontId="23" fillId="0" borderId="10" xfId="55" applyBorder="1" applyAlignment="1">
      <alignment horizontal="center" vertical="center" wrapText="1"/>
    </xf>
    <xf numFmtId="0" fontId="0" fillId="0" borderId="0" xfId="0" applyAlignment="1">
      <alignment wrapText="1"/>
    </xf>
    <xf numFmtId="0" fontId="16" fillId="0" borderId="0" xfId="0" applyFont="1" applyAlignment="1">
      <alignment wrapText="1"/>
    </xf>
    <xf numFmtId="0" fontId="31" fillId="0" borderId="0" xfId="43" applyFont="1"/>
    <xf numFmtId="165" fontId="0" fillId="0" borderId="10" xfId="0" applyNumberFormat="1" applyFont="1" applyFill="1" applyBorder="1" applyAlignment="1">
      <alignment horizontal="left" vertical="center" wrapText="1"/>
    </xf>
    <xf numFmtId="0" fontId="23" fillId="0" borderId="10" xfId="55" applyFill="1" applyBorder="1" applyAlignment="1">
      <alignment horizontal="left" vertical="center" wrapText="1"/>
    </xf>
    <xf numFmtId="0" fontId="0" fillId="0" borderId="0" xfId="0" applyFill="1"/>
    <xf numFmtId="4" fontId="16" fillId="0" borderId="10" xfId="0" applyNumberFormat="1" applyFont="1" applyBorder="1" applyAlignment="1">
      <alignment horizontal="center" vertical="center" wrapText="1"/>
    </xf>
    <xf numFmtId="0" fontId="24" fillId="0" borderId="10" xfId="59" applyFont="1" applyFill="1" applyBorder="1" applyAlignment="1">
      <alignment vertical="center" wrapText="1"/>
    </xf>
    <xf numFmtId="165" fontId="27" fillId="0" borderId="10" xfId="43" applyNumberFormat="1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wrapText="1"/>
    </xf>
    <xf numFmtId="0" fontId="32" fillId="0" borderId="0" xfId="0" applyFont="1"/>
    <xf numFmtId="0" fontId="32" fillId="0" borderId="0" xfId="0" applyFont="1" applyBorder="1"/>
    <xf numFmtId="0" fontId="33" fillId="0" borderId="29" xfId="0" applyFont="1" applyBorder="1" applyAlignment="1">
      <alignment horizontal="center" wrapText="1"/>
    </xf>
    <xf numFmtId="0" fontId="34" fillId="0" borderId="18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30" xfId="0" applyFont="1" applyFill="1" applyBorder="1" applyAlignment="1">
      <alignment horizontal="center" vertical="center" wrapText="1"/>
    </xf>
    <xf numFmtId="0" fontId="34" fillId="0" borderId="17" xfId="0" applyFont="1" applyBorder="1" applyAlignment="1">
      <alignment wrapText="1"/>
    </xf>
    <xf numFmtId="3" fontId="32" fillId="0" borderId="18" xfId="0" applyNumberFormat="1" applyFont="1" applyBorder="1" applyAlignment="1">
      <alignment horizontal="center" vertical="center"/>
    </xf>
    <xf numFmtId="3" fontId="32" fillId="0" borderId="19" xfId="0" applyNumberFormat="1" applyFont="1" applyFill="1" applyBorder="1" applyAlignment="1">
      <alignment horizontal="center" vertical="center"/>
    </xf>
    <xf numFmtId="166" fontId="32" fillId="0" borderId="18" xfId="0" applyNumberFormat="1" applyFont="1" applyFill="1" applyBorder="1" applyAlignment="1">
      <alignment horizontal="center" vertical="center"/>
    </xf>
    <xf numFmtId="3" fontId="32" fillId="0" borderId="19" xfId="0" applyNumberFormat="1" applyFont="1" applyFill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3" fontId="32" fillId="0" borderId="19" xfId="0" applyNumberFormat="1" applyFont="1" applyBorder="1" applyAlignment="1">
      <alignment horizontal="center" vertical="center" wrapText="1"/>
    </xf>
    <xf numFmtId="0" fontId="34" fillId="0" borderId="20" xfId="0" applyFont="1" applyBorder="1"/>
    <xf numFmtId="3" fontId="32" fillId="0" borderId="21" xfId="0" applyNumberFormat="1" applyFont="1" applyBorder="1" applyAlignment="1">
      <alignment horizontal="center" vertical="center"/>
    </xf>
    <xf numFmtId="3" fontId="32" fillId="0" borderId="21" xfId="0" applyNumberFormat="1" applyFont="1" applyFill="1" applyBorder="1" applyAlignment="1">
      <alignment horizontal="center" vertical="center"/>
    </xf>
    <xf numFmtId="3" fontId="32" fillId="0" borderId="13" xfId="0" applyNumberFormat="1" applyFont="1" applyFill="1" applyBorder="1" applyAlignment="1">
      <alignment horizontal="center" vertical="center"/>
    </xf>
    <xf numFmtId="0" fontId="35" fillId="0" borderId="23" xfId="0" applyFont="1" applyBorder="1" applyAlignment="1">
      <alignment horizontal="right"/>
    </xf>
    <xf numFmtId="3" fontId="35" fillId="0" borderId="24" xfId="0" applyNumberFormat="1" applyFont="1" applyBorder="1"/>
    <xf numFmtId="3" fontId="35" fillId="0" borderId="24" xfId="0" applyNumberFormat="1" applyFont="1" applyFill="1" applyBorder="1"/>
    <xf numFmtId="3" fontId="35" fillId="0" borderId="11" xfId="0" applyNumberFormat="1" applyFont="1" applyBorder="1"/>
    <xf numFmtId="3" fontId="35" fillId="0" borderId="0" xfId="0" applyNumberFormat="1" applyFont="1" applyBorder="1"/>
    <xf numFmtId="0" fontId="35" fillId="0" borderId="25" xfId="0" applyFont="1" applyBorder="1" applyAlignment="1">
      <alignment horizontal="right"/>
    </xf>
    <xf numFmtId="3" fontId="35" fillId="0" borderId="27" xfId="0" applyNumberFormat="1" applyFont="1" applyBorder="1"/>
    <xf numFmtId="3" fontId="35" fillId="0" borderId="27" xfId="0" applyNumberFormat="1" applyFont="1" applyFill="1" applyBorder="1"/>
    <xf numFmtId="3" fontId="35" fillId="0" borderId="12" xfId="0" applyNumberFormat="1" applyFont="1" applyFill="1" applyBorder="1"/>
    <xf numFmtId="3" fontId="32" fillId="0" borderId="0" xfId="0" applyNumberFormat="1" applyFont="1" applyBorder="1"/>
    <xf numFmtId="0" fontId="34" fillId="0" borderId="26" xfId="0" applyFont="1" applyBorder="1" applyAlignment="1">
      <alignment wrapText="1"/>
    </xf>
    <xf numFmtId="3" fontId="32" fillId="0" borderId="33" xfId="0" applyNumberFormat="1" applyFont="1" applyBorder="1" applyAlignment="1">
      <alignment horizontal="center" vertical="center"/>
    </xf>
    <xf numFmtId="3" fontId="32" fillId="0" borderId="33" xfId="0" applyNumberFormat="1" applyFont="1" applyFill="1" applyBorder="1" applyAlignment="1">
      <alignment horizontal="center" vertical="center"/>
    </xf>
    <xf numFmtId="0" fontId="35" fillId="0" borderId="0" xfId="0" applyFont="1"/>
    <xf numFmtId="3" fontId="32" fillId="0" borderId="34" xfId="0" applyNumberFormat="1" applyFont="1" applyBorder="1" applyAlignment="1">
      <alignment horizontal="center" vertical="center"/>
    </xf>
    <xf numFmtId="0" fontId="24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8" fillId="0" borderId="0" xfId="55" applyFont="1" applyBorder="1" applyAlignment="1">
      <alignment wrapText="1"/>
    </xf>
    <xf numFmtId="0" fontId="36" fillId="0" borderId="0" xfId="0" applyFont="1" applyFill="1" applyAlignment="1">
      <alignment horizontal="left" vertical="center"/>
    </xf>
    <xf numFmtId="0" fontId="34" fillId="0" borderId="17" xfId="0" applyFont="1" applyBorder="1" applyAlignment="1">
      <alignment vertical="center"/>
    </xf>
    <xf numFmtId="3" fontId="32" fillId="0" borderId="31" xfId="0" applyNumberFormat="1" applyFont="1" applyFill="1" applyBorder="1" applyAlignment="1">
      <alignment horizontal="center" vertical="center"/>
    </xf>
    <xf numFmtId="3" fontId="32" fillId="0" borderId="22" xfId="0" applyNumberFormat="1" applyFont="1" applyFill="1" applyBorder="1" applyAlignment="1">
      <alignment horizontal="center" vertical="center"/>
    </xf>
    <xf numFmtId="3" fontId="35" fillId="0" borderId="32" xfId="0" applyNumberFormat="1" applyFont="1" applyFill="1" applyBorder="1" applyAlignment="1">
      <alignment horizontal="right"/>
    </xf>
    <xf numFmtId="3" fontId="35" fillId="0" borderId="31" xfId="0" applyNumberFormat="1" applyFont="1" applyFill="1" applyBorder="1" applyAlignment="1">
      <alignment horizontal="right"/>
    </xf>
    <xf numFmtId="3" fontId="32" fillId="0" borderId="35" xfId="0" applyNumberFormat="1" applyFont="1" applyFill="1" applyBorder="1" applyAlignment="1">
      <alignment horizontal="center" vertical="center"/>
    </xf>
    <xf numFmtId="0" fontId="36" fillId="0" borderId="0" xfId="43" applyFont="1" applyFill="1" applyBorder="1" applyAlignment="1">
      <alignment horizontal="left" vertical="center"/>
    </xf>
    <xf numFmtId="0" fontId="36" fillId="0" borderId="0" xfId="43" applyFont="1" applyFill="1" applyAlignment="1">
      <alignment horizontal="left" vertical="center"/>
    </xf>
    <xf numFmtId="0" fontId="16" fillId="0" borderId="37" xfId="0" applyFont="1" applyBorder="1" applyAlignment="1">
      <alignment horizontal="center" vertical="center" wrapText="1"/>
    </xf>
    <xf numFmtId="4" fontId="16" fillId="0" borderId="37" xfId="0" applyNumberFormat="1" applyFont="1" applyBorder="1" applyAlignment="1">
      <alignment horizontal="center" vertical="center" wrapText="1"/>
    </xf>
    <xf numFmtId="0" fontId="16" fillId="0" borderId="37" xfId="0" applyFont="1" applyBorder="1" applyAlignment="1">
      <alignment horizontal="left" vertical="center" wrapText="1"/>
    </xf>
    <xf numFmtId="0" fontId="16" fillId="0" borderId="37" xfId="0" applyFont="1" applyFill="1" applyBorder="1" applyAlignment="1">
      <alignment vertical="center" wrapText="1"/>
    </xf>
    <xf numFmtId="0" fontId="24" fillId="0" borderId="37" xfId="59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wrapText="1"/>
    </xf>
    <xf numFmtId="165" fontId="0" fillId="0" borderId="37" xfId="0" applyNumberFormat="1" applyFont="1" applyFill="1" applyBorder="1" applyAlignment="1">
      <alignment horizontal="center" vertical="center" wrapText="1"/>
    </xf>
    <xf numFmtId="0" fontId="24" fillId="0" borderId="37" xfId="55" applyFont="1" applyFill="1" applyBorder="1" applyAlignment="1">
      <alignment horizontal="center" vertical="center" wrapText="1"/>
    </xf>
    <xf numFmtId="0" fontId="36" fillId="0" borderId="0" xfId="43" applyFont="1" applyFill="1" applyBorder="1" applyAlignment="1">
      <alignment horizontal="left" vertical="center" wrapText="1"/>
    </xf>
    <xf numFmtId="0" fontId="16" fillId="0" borderId="37" xfId="0" applyFont="1" applyFill="1" applyBorder="1" applyAlignment="1">
      <alignment horizontal="left" vertical="center" wrapText="1"/>
    </xf>
    <xf numFmtId="0" fontId="23" fillId="0" borderId="37" xfId="55" quotePrefix="1" applyFont="1" applyFill="1" applyBorder="1" applyAlignment="1">
      <alignment horizontal="center" vertical="center" wrapText="1"/>
    </xf>
    <xf numFmtId="0" fontId="24" fillId="0" borderId="37" xfId="55" quotePrefix="1" applyFont="1" applyFill="1" applyBorder="1" applyAlignment="1">
      <alignment horizontal="left" vertical="center" wrapText="1"/>
    </xf>
    <xf numFmtId="0" fontId="0" fillId="0" borderId="37" xfId="58" applyFont="1" applyFill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/>
    </xf>
    <xf numFmtId="0" fontId="0" fillId="0" borderId="37" xfId="0" applyFont="1" applyBorder="1" applyAlignment="1">
      <alignment horizontal="left" vertical="center" wrapText="1"/>
    </xf>
    <xf numFmtId="0" fontId="0" fillId="0" borderId="37" xfId="0" applyFont="1" applyFill="1" applyBorder="1" applyAlignment="1">
      <alignment wrapText="1"/>
    </xf>
    <xf numFmtId="0" fontId="38" fillId="0" borderId="0" xfId="55" applyFont="1"/>
    <xf numFmtId="0" fontId="36" fillId="33" borderId="0" xfId="0" applyFont="1" applyFill="1" applyAlignment="1">
      <alignment horizontal="left" vertical="center"/>
    </xf>
    <xf numFmtId="0" fontId="33" fillId="0" borderId="28" xfId="0" applyFont="1" applyBorder="1" applyAlignment="1">
      <alignment horizontal="center" wrapText="1"/>
    </xf>
    <xf numFmtId="0" fontId="33" fillId="0" borderId="29" xfId="0" applyFont="1" applyBorder="1" applyAlignment="1">
      <alignment horizontal="center" wrapText="1"/>
    </xf>
    <xf numFmtId="0" fontId="33" fillId="0" borderId="15" xfId="0" applyFont="1" applyBorder="1" applyAlignment="1">
      <alignment horizontal="center"/>
    </xf>
    <xf numFmtId="0" fontId="33" fillId="0" borderId="16" xfId="0" applyFont="1" applyBorder="1" applyAlignment="1">
      <alignment horizontal="center"/>
    </xf>
    <xf numFmtId="0" fontId="33" fillId="0" borderId="36" xfId="0" applyFont="1" applyBorder="1" applyAlignment="1">
      <alignment horizontal="center"/>
    </xf>
    <xf numFmtId="0" fontId="36" fillId="33" borderId="0" xfId="43" applyFont="1" applyFill="1" applyBorder="1" applyAlignment="1">
      <alignment horizontal="left" vertical="center"/>
    </xf>
    <xf numFmtId="0" fontId="36" fillId="33" borderId="0" xfId="43" applyFont="1" applyFill="1" applyAlignment="1">
      <alignment horizontal="left" vertical="center"/>
    </xf>
    <xf numFmtId="0" fontId="36" fillId="33" borderId="0" xfId="43" applyFont="1" applyFill="1" applyBorder="1" applyAlignment="1">
      <alignment horizontal="left" vertical="center" wrapText="1"/>
    </xf>
  </cellXfs>
  <cellStyles count="60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49"/>
    <cellStyle name="60% - Accent2" xfId="25" builtinId="36" customBuiltin="1"/>
    <cellStyle name="60% - Accent2 2" xfId="50"/>
    <cellStyle name="60% - Accent3" xfId="29" builtinId="40" customBuiltin="1"/>
    <cellStyle name="60% - Accent3 2" xfId="51"/>
    <cellStyle name="60% - Accent4" xfId="33" builtinId="44" customBuiltin="1"/>
    <cellStyle name="60% - Accent4 2" xfId="52"/>
    <cellStyle name="60% - Accent5" xfId="37" builtinId="48" customBuiltin="1"/>
    <cellStyle name="60% - Accent5 2" xfId="53"/>
    <cellStyle name="60% - Accent6" xfId="41" builtinId="52" customBuiltin="1"/>
    <cellStyle name="60% - Accent6 2" xfId="54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44"/>
    <cellStyle name="Comma 3" xfId="46"/>
    <cellStyle name="E_TableCell1" xfId="59"/>
    <cellStyle name="Excel Built-in Normal" xfId="57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55" builtinId="8"/>
    <cellStyle name="Hyperlink 2" xfId="47"/>
    <cellStyle name="Hyperlink 3" xfId="56"/>
    <cellStyle name="Input" xfId="9" builtinId="20" customBuiltin="1"/>
    <cellStyle name="Linked Cell" xfId="12" builtinId="24" customBuiltin="1"/>
    <cellStyle name="Neutral" xfId="8" builtinId="28" customBuiltin="1"/>
    <cellStyle name="Neutral 2" xfId="48"/>
    <cellStyle name="Normal" xfId="0" builtinId="0"/>
    <cellStyle name="Normal 2" xfId="42"/>
    <cellStyle name="Normal 3" xfId="43"/>
    <cellStyle name="Normal 4" xfId="45"/>
    <cellStyle name="Note" xfId="15" builtinId="10" customBuiltin="1"/>
    <cellStyle name="Output" xfId="10" builtinId="21" customBuiltin="1"/>
    <cellStyle name="Standard 2" xfId="58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odi.org/publications/10938-monitoring-europes-fossil-fuel-subsidies-greece" TargetMode="External"/><Relationship Id="rId1" Type="http://schemas.openxmlformats.org/officeDocument/2006/relationships/hyperlink" Target="https://www.odi.org/publications/10939-phase-out-2020-monitoring-europes-fossil-fuel-subsidi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ae.gr/site/file/system/docs/ActionReports/national_2013" TargetMode="External"/><Relationship Id="rId13" Type="http://schemas.openxmlformats.org/officeDocument/2006/relationships/hyperlink" Target="http://ec.europa.eu/environment/enveco/taxation/pdf/201412ffs_final_report.pdf" TargetMode="External"/><Relationship Id="rId18" Type="http://schemas.openxmlformats.org/officeDocument/2006/relationships/hyperlink" Target="http://www.cedelft.eu/publicatie/calculation_of_additional_profits_of_sectors_and_firms_from_the_eu_ets_2008-2015/1885" TargetMode="External"/><Relationship Id="rId26" Type="http://schemas.openxmlformats.org/officeDocument/2006/relationships/hyperlink" Target="http://www.oecd.org/site/tadffss/data/" TargetMode="External"/><Relationship Id="rId3" Type="http://schemas.openxmlformats.org/officeDocument/2006/relationships/hyperlink" Target="http://www.rae.gr/site/file/system/docs/ActionReports/national_2014" TargetMode="External"/><Relationship Id="rId21" Type="http://schemas.openxmlformats.org/officeDocument/2006/relationships/hyperlink" Target="http://www.oecd.org/site/tadffss/data/" TargetMode="External"/><Relationship Id="rId7" Type="http://schemas.openxmlformats.org/officeDocument/2006/relationships/hyperlink" Target="http://www.ceer.eu/portal/page/portal/EER_HOME/EER_PUBLICATIONS/NATIONAL_REPORTS/National_Reporting_2015/NR_En/C15_NR_Greece-EN.pdf" TargetMode="External"/><Relationship Id="rId12" Type="http://schemas.openxmlformats.org/officeDocument/2006/relationships/hyperlink" Target="http://ec.europa.eu/environment/enveco/taxation/pdf/201412ffs_final_report.pdf" TargetMode="External"/><Relationship Id="rId17" Type="http://schemas.openxmlformats.org/officeDocument/2006/relationships/hyperlink" Target="http://ec.europa.eu/taxation_customs/sites/taxation/files/resources/documents/common/publications/studies/vol2_passenger_transport.pdf" TargetMode="External"/><Relationship Id="rId25" Type="http://schemas.openxmlformats.org/officeDocument/2006/relationships/hyperlink" Target="http://www.oecd.org/site/tadffss/data/" TargetMode="External"/><Relationship Id="rId2" Type="http://schemas.openxmlformats.org/officeDocument/2006/relationships/hyperlink" Target="http://www.rae.gr/site/file/system/docs/ActionReports/national_2013" TargetMode="External"/><Relationship Id="rId16" Type="http://schemas.openxmlformats.org/officeDocument/2006/relationships/hyperlink" Target="http://www.keepeek.com/Digital-Asset-Management/oecd/taxation/taxing-energy-use_9789264183933-en" TargetMode="External"/><Relationship Id="rId20" Type="http://schemas.openxmlformats.org/officeDocument/2006/relationships/hyperlink" Target="http://www.oecd.org/site/tadffss/data/" TargetMode="External"/><Relationship Id="rId29" Type="http://schemas.openxmlformats.org/officeDocument/2006/relationships/hyperlink" Target="http://www.oecd.org/site/tadffss/data/" TargetMode="External"/><Relationship Id="rId1" Type="http://schemas.openxmlformats.org/officeDocument/2006/relationships/hyperlink" Target="http://www.oecd.org/site/tadffss/data/" TargetMode="External"/><Relationship Id="rId6" Type="http://schemas.openxmlformats.org/officeDocument/2006/relationships/hyperlink" Target="http://www.rae.gr/site/file/system/docs/ActionReports/national_2014" TargetMode="External"/><Relationship Id="rId11" Type="http://schemas.openxmlformats.org/officeDocument/2006/relationships/hyperlink" Target="https://www.eea.europa.eu/data-and-maps/indicators/fuel-prices-and-taxes/assessment-6" TargetMode="External"/><Relationship Id="rId24" Type="http://schemas.openxmlformats.org/officeDocument/2006/relationships/hyperlink" Target="http://www.oecd.org/site/tadffss/data/" TargetMode="External"/><Relationship Id="rId5" Type="http://schemas.openxmlformats.org/officeDocument/2006/relationships/hyperlink" Target="http://www.rae.gr/site/file/system/docs/ActionReports/national_2013" TargetMode="External"/><Relationship Id="rId15" Type="http://schemas.openxmlformats.org/officeDocument/2006/relationships/hyperlink" Target="http://ec.europa.eu/taxation_customs/sites/taxation/files/resources/documents/common/publications/studies/vol2_passenger_transport.pdf" TargetMode="External"/><Relationship Id="rId23" Type="http://schemas.openxmlformats.org/officeDocument/2006/relationships/hyperlink" Target="http://www.oecd.org/site/tadffss/data/" TargetMode="External"/><Relationship Id="rId28" Type="http://schemas.openxmlformats.org/officeDocument/2006/relationships/hyperlink" Target="http://www.oecd.org/site/tadffss/data/" TargetMode="External"/><Relationship Id="rId10" Type="http://schemas.openxmlformats.org/officeDocument/2006/relationships/hyperlink" Target="http://www.ceer.eu/portal/page/portal/EER_HOME/EER_PUBLICATIONS/NATIONAL_REPORTS/National_Reporting_2015/NR_En/C15_NR_Greece-EN.pdf" TargetMode="External"/><Relationship Id="rId19" Type="http://schemas.openxmlformats.org/officeDocument/2006/relationships/hyperlink" Target="http://www.rae.gr/site/file/system/docs/misc1/20102011/29071402" TargetMode="External"/><Relationship Id="rId4" Type="http://schemas.openxmlformats.org/officeDocument/2006/relationships/hyperlink" Target="http://www.ceer.eu/portal/page/portal/EER_HOME/EER_PUBLICATIONS/NATIONAL_REPORTS/National_Reporting_2015/NR_En/C15_NR_Greece-EN.pdf" TargetMode="External"/><Relationship Id="rId9" Type="http://schemas.openxmlformats.org/officeDocument/2006/relationships/hyperlink" Target="http://www.rae.gr/site/file/system/docs/ActionReports/national_2014" TargetMode="External"/><Relationship Id="rId14" Type="http://schemas.openxmlformats.org/officeDocument/2006/relationships/hyperlink" Target="http://ec.europa.eu/environment/enveco/taxation/pdf/201412ffs_final_report.pdf" TargetMode="External"/><Relationship Id="rId22" Type="http://schemas.openxmlformats.org/officeDocument/2006/relationships/hyperlink" Target="http://www.oecd.org/site/tadffss/data/" TargetMode="External"/><Relationship Id="rId27" Type="http://schemas.openxmlformats.org/officeDocument/2006/relationships/hyperlink" Target="http://www.oecd.org/site/tadffss/data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ei.gr/en/i-dei/enimerwsi-ependutwn/etisia-deltia/etisios-apologismos-2014" TargetMode="External"/><Relationship Id="rId13" Type="http://schemas.openxmlformats.org/officeDocument/2006/relationships/hyperlink" Target="https://www.dei.gr/en/i-dei/enimerwsi-ependutwn/etisia-deltia/etisios-apologismos-2014" TargetMode="External"/><Relationship Id="rId18" Type="http://schemas.openxmlformats.org/officeDocument/2006/relationships/hyperlink" Target="https://www.dei.gr/en/i-dei/enimerwsi-ependutwn/etisia-deltia/etisios-apologismos-2015jul152016123848630pm" TargetMode="External"/><Relationship Id="rId3" Type="http://schemas.openxmlformats.org/officeDocument/2006/relationships/hyperlink" Target="https://www.dei.gr/en/i-dei/enimerwsi-ependutwn/etisia-deltia/etisios-apologismos-2014" TargetMode="External"/><Relationship Id="rId21" Type="http://schemas.openxmlformats.org/officeDocument/2006/relationships/hyperlink" Target="https://www.dei.gr/en/i-dei/enimerwsi-ependutwn/etisia-deltia/etisios-apologismos-2014" TargetMode="External"/><Relationship Id="rId7" Type="http://schemas.openxmlformats.org/officeDocument/2006/relationships/hyperlink" Target="https://www.dei.gr/en/i-dei/enimerwsi-ependutwn/etisia-deltia/etisios-apologismos-2014" TargetMode="External"/><Relationship Id="rId12" Type="http://schemas.openxmlformats.org/officeDocument/2006/relationships/hyperlink" Target="https://www.dei.gr/en/i-dei/enimerwsi-ependutwn/etisia-deltia/etisios-apologismos-2014" TargetMode="External"/><Relationship Id="rId17" Type="http://schemas.openxmlformats.org/officeDocument/2006/relationships/hyperlink" Target="https://www.dei.gr/en/i-dei/enimerwsi-ependutwn/etisia-deltia/etisios-apologismos-2015jul152016123848630pm" TargetMode="External"/><Relationship Id="rId2" Type="http://schemas.openxmlformats.org/officeDocument/2006/relationships/hyperlink" Target="https://www.dei.gr/en/i-dei/enimerwsi-ependutwn/etisia-deltia/etisios-apologismos-2014" TargetMode="External"/><Relationship Id="rId16" Type="http://schemas.openxmlformats.org/officeDocument/2006/relationships/hyperlink" Target="https://www.dei.gr/en/i-dei/enimerwsi-ependutwn/etisia-deltia/etisios-apologismos-2015jul152016123848630pm" TargetMode="External"/><Relationship Id="rId20" Type="http://schemas.openxmlformats.org/officeDocument/2006/relationships/hyperlink" Target="https://www.dei.gr/en/i-dei/enimerwsi-ependutwn/etisia-deltia/etisios-apologismos-2015jul152016123848630pm" TargetMode="External"/><Relationship Id="rId1" Type="http://schemas.openxmlformats.org/officeDocument/2006/relationships/hyperlink" Target="http://www.euractiv.com/section/energy/linksdossier/the-energy-conundrum-in-bulgaria-and-greece/" TargetMode="External"/><Relationship Id="rId6" Type="http://schemas.openxmlformats.org/officeDocument/2006/relationships/hyperlink" Target="https://www.dei.gr/en/i-dei/enimerwsi-ependutwn/etisia-deltia/etisios-apologismos-2014" TargetMode="External"/><Relationship Id="rId11" Type="http://schemas.openxmlformats.org/officeDocument/2006/relationships/hyperlink" Target="https://www.dei.gr/en/i-dei/enimerwsi-ependutwn/etisia-deltia/etisios-apologismos-2014" TargetMode="External"/><Relationship Id="rId24" Type="http://schemas.openxmlformats.org/officeDocument/2006/relationships/printerSettings" Target="../printerSettings/printerSettings3.bin"/><Relationship Id="rId5" Type="http://schemas.openxmlformats.org/officeDocument/2006/relationships/hyperlink" Target="https://www.dei.gr/en/i-dei/enimerwsi-ependutwn/etisia-deltia/etisios-apologismos-2014" TargetMode="External"/><Relationship Id="rId15" Type="http://schemas.openxmlformats.org/officeDocument/2006/relationships/hyperlink" Target="https://www.dei.gr/en/i-dei/enimerwsi-ependutwn/etisia-deltia/etisios-apologismos-2015jul152016123848630pm" TargetMode="External"/><Relationship Id="rId23" Type="http://schemas.openxmlformats.org/officeDocument/2006/relationships/hyperlink" Target="https://www.theguardian.com/environment/2016/nov/03/greece-set-to-win-175m-from-eu-climate-scheme-to-build-two-coal-plants" TargetMode="External"/><Relationship Id="rId10" Type="http://schemas.openxmlformats.org/officeDocument/2006/relationships/hyperlink" Target="https://www.dei.gr/en/i-dei/enimerwsi-ependutwn/etisia-deltia/etisios-apologismos-2014" TargetMode="External"/><Relationship Id="rId19" Type="http://schemas.openxmlformats.org/officeDocument/2006/relationships/hyperlink" Target="https://www.dei.gr/en/i-dei/enimerwsi-ependutwn/etisia-deltia/etisios-apologismos-2015jul152016123848630pm" TargetMode="External"/><Relationship Id="rId4" Type="http://schemas.openxmlformats.org/officeDocument/2006/relationships/hyperlink" Target="https://www.dei.gr/en/i-dei/enimerwsi-ependutwn/etisia-deltia/etisios-apologismos-2014" TargetMode="External"/><Relationship Id="rId9" Type="http://schemas.openxmlformats.org/officeDocument/2006/relationships/hyperlink" Target="https://www.dei.gr/en/i-dei/enimerwsi-ependutwn/etisia-deltia/etisios-apologismos-2014" TargetMode="External"/><Relationship Id="rId14" Type="http://schemas.openxmlformats.org/officeDocument/2006/relationships/hyperlink" Target="https://www.dei.gr/en/i-dei/enimerwsi-ependutwn/etisia-deltia/etisios-apologismos-2014" TargetMode="External"/><Relationship Id="rId22" Type="http://schemas.openxmlformats.org/officeDocument/2006/relationships/hyperlink" Target="https://www.dei.gr/en/i-dei/enimerwsi-ependutwn/etisia-deltia/etisios-apologismos-2015jul152016123848630p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tabSelected="1" workbookViewId="0">
      <selection activeCell="D4" sqref="D4"/>
    </sheetView>
  </sheetViews>
  <sheetFormatPr defaultRowHeight="14.5" x14ac:dyDescent="0.35"/>
  <cols>
    <col min="1" max="1" width="81.453125" style="36" customWidth="1"/>
    <col min="2" max="16384" width="8.7265625" style="36"/>
  </cols>
  <sheetData>
    <row r="1" spans="1:1" ht="21.5" customHeight="1" x14ac:dyDescent="0.35">
      <c r="A1" s="110" t="s">
        <v>138</v>
      </c>
    </row>
    <row r="2" spans="1:1" x14ac:dyDescent="0.35">
      <c r="A2" s="110"/>
    </row>
    <row r="4" spans="1:1" ht="29" x14ac:dyDescent="0.35">
      <c r="A4" s="79" t="s">
        <v>127</v>
      </c>
    </row>
    <row r="5" spans="1:1" ht="72.5" x14ac:dyDescent="0.35">
      <c r="A5" s="80" t="s">
        <v>124</v>
      </c>
    </row>
    <row r="6" spans="1:1" ht="43.5" x14ac:dyDescent="0.35">
      <c r="A6" s="80" t="s">
        <v>125</v>
      </c>
    </row>
    <row r="7" spans="1:1" x14ac:dyDescent="0.35">
      <c r="A7" s="80"/>
    </row>
    <row r="8" spans="1:1" x14ac:dyDescent="0.35">
      <c r="A8" s="81" t="s">
        <v>126</v>
      </c>
    </row>
    <row r="9" spans="1:1" ht="29" x14ac:dyDescent="0.35">
      <c r="A9" s="81" t="s">
        <v>137</v>
      </c>
    </row>
    <row r="10" spans="1:1" x14ac:dyDescent="0.35">
      <c r="A10" s="81"/>
    </row>
    <row r="11" spans="1:1" x14ac:dyDescent="0.35">
      <c r="A11" s="37" t="s">
        <v>77</v>
      </c>
    </row>
    <row r="12" spans="1:1" x14ac:dyDescent="0.35">
      <c r="A12" s="109" t="s">
        <v>123</v>
      </c>
    </row>
    <row r="13" spans="1:1" x14ac:dyDescent="0.35">
      <c r="A13" s="109" t="s">
        <v>78</v>
      </c>
    </row>
    <row r="14" spans="1:1" x14ac:dyDescent="0.35">
      <c r="A14" s="109" t="s">
        <v>69</v>
      </c>
    </row>
    <row r="15" spans="1:1" x14ac:dyDescent="0.35">
      <c r="A15" s="109" t="s">
        <v>2</v>
      </c>
    </row>
    <row r="16" spans="1:1" x14ac:dyDescent="0.35">
      <c r="A16" s="109" t="s">
        <v>45</v>
      </c>
    </row>
  </sheetData>
  <mergeCells count="1">
    <mergeCell ref="A1:A2"/>
  </mergeCells>
  <hyperlinks>
    <hyperlink ref="A13" location="'Budget support'!A1" display="National subsidies"/>
    <hyperlink ref="A14" location="'Public finance (domestic + EU)'!A1" display="Public finance (domestic and EU)"/>
    <hyperlink ref="A15" location="'Public finance (international)'!A1" display="Public finance (international)"/>
    <hyperlink ref="A16" location="'SOE investment'!A1" display="SOE investment"/>
    <hyperlink ref="A12" location="Summary!A1" display="Summary"/>
    <hyperlink ref="A8" r:id="rId1"/>
    <hyperlink ref="A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zoomScale="99" zoomScaleNormal="99" workbookViewId="0">
      <selection sqref="A1:K2"/>
    </sheetView>
  </sheetViews>
  <sheetFormatPr defaultRowHeight="14.5" x14ac:dyDescent="0.35"/>
  <cols>
    <col min="1" max="1" width="20.1796875" style="47" customWidth="1"/>
    <col min="2" max="5" width="8.08984375" style="47" customWidth="1"/>
    <col min="6" max="6" width="9.453125" style="47" customWidth="1"/>
    <col min="7" max="10" width="8.08984375" style="47" customWidth="1"/>
    <col min="11" max="11" width="8.6328125" style="47" customWidth="1"/>
    <col min="12" max="12" width="9.6328125" customWidth="1"/>
  </cols>
  <sheetData>
    <row r="1" spans="1:11" x14ac:dyDescent="0.35">
      <c r="A1" s="110" t="s">
        <v>129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1" x14ac:dyDescent="0.3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</row>
    <row r="3" spans="1:11" ht="16" thickBot="1" x14ac:dyDescent="0.4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1:11" ht="15" thickBot="1" x14ac:dyDescent="0.4">
      <c r="B4" s="111" t="s">
        <v>48</v>
      </c>
      <c r="C4" s="112"/>
      <c r="D4" s="112"/>
      <c r="E4" s="49"/>
      <c r="F4" s="113" t="s">
        <v>7</v>
      </c>
      <c r="G4" s="114"/>
      <c r="H4" s="114"/>
      <c r="I4" s="114"/>
      <c r="J4" s="115"/>
      <c r="K4" s="48"/>
    </row>
    <row r="5" spans="1:11" ht="39.5" thickBot="1" x14ac:dyDescent="0.4">
      <c r="A5" s="83" t="s">
        <v>128</v>
      </c>
      <c r="B5" s="50" t="s">
        <v>70</v>
      </c>
      <c r="C5" s="50" t="s">
        <v>6</v>
      </c>
      <c r="D5" s="50" t="s">
        <v>71</v>
      </c>
      <c r="E5" s="50" t="s">
        <v>21</v>
      </c>
      <c r="F5" s="50" t="s">
        <v>22</v>
      </c>
      <c r="G5" s="50" t="s">
        <v>33</v>
      </c>
      <c r="H5" s="51" t="s">
        <v>35</v>
      </c>
      <c r="I5" s="51" t="s">
        <v>30</v>
      </c>
      <c r="J5" s="51" t="s">
        <v>21</v>
      </c>
      <c r="K5" s="52" t="s">
        <v>62</v>
      </c>
    </row>
    <row r="6" spans="1:11" ht="65.5" x14ac:dyDescent="0.35">
      <c r="A6" s="53" t="s">
        <v>122</v>
      </c>
      <c r="B6" s="54">
        <v>0</v>
      </c>
      <c r="C6" s="54">
        <v>0</v>
      </c>
      <c r="D6" s="55">
        <v>325</v>
      </c>
      <c r="E6" s="56">
        <v>1.6544269843749999</v>
      </c>
      <c r="F6" s="56">
        <v>7.1080977499999998</v>
      </c>
      <c r="G6" s="56">
        <v>362.57435696875007</v>
      </c>
      <c r="H6" s="57">
        <v>190</v>
      </c>
      <c r="I6" s="58">
        <v>53.93</v>
      </c>
      <c r="J6" s="59">
        <v>570</v>
      </c>
      <c r="K6" s="84">
        <f>SUM(B6:J6)</f>
        <v>1510.2668817031249</v>
      </c>
    </row>
    <row r="7" spans="1:11" x14ac:dyDescent="0.35">
      <c r="A7" s="60" t="s">
        <v>61</v>
      </c>
      <c r="B7" s="61">
        <v>0</v>
      </c>
      <c r="C7" s="61">
        <v>0</v>
      </c>
      <c r="D7" s="62">
        <v>0</v>
      </c>
      <c r="E7" s="63">
        <v>0</v>
      </c>
      <c r="F7" s="62">
        <v>0</v>
      </c>
      <c r="G7" s="62">
        <v>0</v>
      </c>
      <c r="H7" s="62">
        <v>0</v>
      </c>
      <c r="I7" s="61">
        <v>0</v>
      </c>
      <c r="J7" s="61">
        <f>SUM(J8:J9)</f>
        <v>0</v>
      </c>
      <c r="K7" s="85">
        <f>SUM(B7:J7)</f>
        <v>0</v>
      </c>
    </row>
    <row r="8" spans="1:11" x14ac:dyDescent="0.35">
      <c r="A8" s="64" t="s">
        <v>65</v>
      </c>
      <c r="B8" s="65">
        <v>0</v>
      </c>
      <c r="C8" s="65">
        <v>0</v>
      </c>
      <c r="D8" s="66">
        <v>0</v>
      </c>
      <c r="E8" s="67">
        <v>0</v>
      </c>
      <c r="F8" s="66">
        <v>0</v>
      </c>
      <c r="G8" s="66">
        <v>0</v>
      </c>
      <c r="H8" s="66">
        <v>0</v>
      </c>
      <c r="I8" s="67">
        <v>0</v>
      </c>
      <c r="J8" s="68">
        <v>0</v>
      </c>
      <c r="K8" s="86">
        <f>SUM(B8:J8)</f>
        <v>0</v>
      </c>
    </row>
    <row r="9" spans="1:11" x14ac:dyDescent="0.35">
      <c r="A9" s="69" t="s">
        <v>115</v>
      </c>
      <c r="B9" s="70">
        <v>0</v>
      </c>
      <c r="C9" s="70">
        <v>0</v>
      </c>
      <c r="D9" s="71">
        <v>0</v>
      </c>
      <c r="E9" s="72">
        <v>0</v>
      </c>
      <c r="F9" s="71">
        <v>0</v>
      </c>
      <c r="G9" s="71">
        <v>0</v>
      </c>
      <c r="H9" s="71">
        <v>0</v>
      </c>
      <c r="I9" s="67">
        <v>0</v>
      </c>
      <c r="J9" s="73">
        <v>0</v>
      </c>
      <c r="K9" s="87">
        <f>SUM(B9:J9)</f>
        <v>0</v>
      </c>
    </row>
    <row r="10" spans="1:11" ht="27" thickBot="1" x14ac:dyDescent="0.4">
      <c r="A10" s="74" t="s">
        <v>72</v>
      </c>
      <c r="B10" s="75">
        <v>115.6</v>
      </c>
      <c r="C10" s="75">
        <v>0</v>
      </c>
      <c r="D10" s="76">
        <v>920.70568963666665</v>
      </c>
      <c r="E10" s="76">
        <v>2569.8035</v>
      </c>
      <c r="F10" s="76">
        <v>0</v>
      </c>
      <c r="G10" s="76">
        <v>0</v>
      </c>
      <c r="H10" s="76">
        <v>361.54599999999999</v>
      </c>
      <c r="I10" s="75">
        <v>0</v>
      </c>
      <c r="J10" s="78">
        <v>0</v>
      </c>
      <c r="K10" s="88">
        <f>SUM(B10:J10)</f>
        <v>3967.6551896366664</v>
      </c>
    </row>
    <row r="11" spans="1:11" x14ac:dyDescent="0.35">
      <c r="A11" s="77" t="s">
        <v>120</v>
      </c>
    </row>
  </sheetData>
  <mergeCells count="3">
    <mergeCell ref="B4:D4"/>
    <mergeCell ref="F4:J4"/>
    <mergeCell ref="A1:K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opLeftCell="A2" zoomScaleNormal="100" workbookViewId="0">
      <selection activeCell="Q6" sqref="Q6"/>
    </sheetView>
  </sheetViews>
  <sheetFormatPr defaultRowHeight="14.5" x14ac:dyDescent="0.35"/>
  <cols>
    <col min="1" max="1" width="18.36328125" customWidth="1"/>
    <col min="2" max="2" width="22.08984375" customWidth="1"/>
    <col min="3" max="3" width="11.08984375" customWidth="1"/>
    <col min="4" max="4" width="12.6328125" customWidth="1"/>
    <col min="5" max="5" width="11.7265625" customWidth="1"/>
    <col min="6" max="15" width="10.08984375" customWidth="1"/>
    <col min="16" max="16" width="30.54296875" customWidth="1"/>
  </cols>
  <sheetData>
    <row r="1" spans="1:16" ht="14.5" customHeight="1" x14ac:dyDescent="0.35">
      <c r="A1" s="116" t="s">
        <v>130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</row>
    <row r="2" spans="1:16" ht="14.5" customHeight="1" x14ac:dyDescent="0.35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</row>
    <row r="3" spans="1:16" ht="14.5" customHeight="1" x14ac:dyDescent="0.35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</row>
    <row r="4" spans="1:16" ht="87" x14ac:dyDescent="0.35">
      <c r="A4" s="32" t="s">
        <v>13</v>
      </c>
      <c r="B4" s="32" t="s">
        <v>14</v>
      </c>
      <c r="C4" s="32" t="s">
        <v>9</v>
      </c>
      <c r="D4" s="32" t="s">
        <v>10</v>
      </c>
      <c r="E4" s="32" t="s">
        <v>0</v>
      </c>
      <c r="F4" s="32" t="s">
        <v>8</v>
      </c>
      <c r="G4" s="32" t="s">
        <v>15</v>
      </c>
      <c r="H4" s="32" t="s">
        <v>16</v>
      </c>
      <c r="I4" s="32" t="s">
        <v>17</v>
      </c>
      <c r="J4" s="32" t="s">
        <v>19</v>
      </c>
      <c r="K4" s="32" t="s">
        <v>26</v>
      </c>
      <c r="L4" s="42" t="s">
        <v>25</v>
      </c>
      <c r="M4" s="32" t="s">
        <v>11</v>
      </c>
      <c r="N4" s="32" t="s">
        <v>63</v>
      </c>
      <c r="O4" s="32" t="s">
        <v>64</v>
      </c>
      <c r="P4" s="3" t="s">
        <v>12</v>
      </c>
    </row>
    <row r="5" spans="1:16" s="41" customFormat="1" ht="52" x14ac:dyDescent="0.35">
      <c r="A5" s="4" t="s">
        <v>113</v>
      </c>
      <c r="B5" s="43" t="s">
        <v>114</v>
      </c>
      <c r="C5" s="6" t="s">
        <v>28</v>
      </c>
      <c r="D5" s="1" t="s">
        <v>24</v>
      </c>
      <c r="E5" s="1" t="s">
        <v>7</v>
      </c>
      <c r="F5" s="1" t="s">
        <v>32</v>
      </c>
      <c r="G5" s="44"/>
      <c r="H5" s="39">
        <f>(410554859-104393958)/1000000</f>
        <v>306.16090100000002</v>
      </c>
      <c r="I5" s="44" t="s">
        <v>29</v>
      </c>
      <c r="J5" s="44" t="s">
        <v>29</v>
      </c>
      <c r="K5" s="39">
        <f>AVERAGE(H5:J5)</f>
        <v>306.16090100000002</v>
      </c>
      <c r="L5" s="39">
        <f>K5</f>
        <v>306.16090100000002</v>
      </c>
      <c r="M5" s="40" t="s">
        <v>43</v>
      </c>
      <c r="N5" s="40"/>
      <c r="O5" s="10"/>
      <c r="P5" s="45" t="s">
        <v>134</v>
      </c>
    </row>
    <row r="6" spans="1:16" ht="101.5" x14ac:dyDescent="0.35">
      <c r="A6" s="4" t="s">
        <v>81</v>
      </c>
      <c r="B6" s="13" t="s">
        <v>54</v>
      </c>
      <c r="C6" s="10" t="s">
        <v>28</v>
      </c>
      <c r="D6" s="10" t="s">
        <v>53</v>
      </c>
      <c r="E6" s="10" t="s">
        <v>48</v>
      </c>
      <c r="F6" s="10" t="s">
        <v>32</v>
      </c>
      <c r="G6" s="10"/>
      <c r="H6" s="14">
        <v>325</v>
      </c>
      <c r="I6" s="14">
        <v>325</v>
      </c>
      <c r="J6" s="14">
        <v>325</v>
      </c>
      <c r="K6" s="15">
        <v>325</v>
      </c>
      <c r="L6" s="15">
        <v>325</v>
      </c>
      <c r="M6" s="16" t="s">
        <v>57</v>
      </c>
      <c r="N6" s="10"/>
      <c r="O6" s="10"/>
      <c r="P6" s="1" t="s">
        <v>79</v>
      </c>
    </row>
    <row r="7" spans="1:16" ht="145" x14ac:dyDescent="0.35">
      <c r="A7" s="5" t="s">
        <v>82</v>
      </c>
      <c r="B7" s="13" t="s">
        <v>54</v>
      </c>
      <c r="C7" s="10" t="s">
        <v>28</v>
      </c>
      <c r="D7" s="19" t="s">
        <v>3</v>
      </c>
      <c r="E7" s="10" t="s">
        <v>48</v>
      </c>
      <c r="F7" s="10" t="s">
        <v>21</v>
      </c>
      <c r="G7" s="20"/>
      <c r="H7" s="14">
        <v>0</v>
      </c>
      <c r="I7" s="14" t="s">
        <v>29</v>
      </c>
      <c r="J7" s="14" t="s">
        <v>29</v>
      </c>
      <c r="K7" s="21">
        <v>0</v>
      </c>
      <c r="L7" s="21">
        <v>0</v>
      </c>
      <c r="M7" s="22" t="s">
        <v>121</v>
      </c>
      <c r="N7" s="22"/>
      <c r="O7" s="22"/>
      <c r="P7" s="1"/>
    </row>
    <row r="8" spans="1:16" ht="174" x14ac:dyDescent="0.35">
      <c r="A8" s="5" t="s">
        <v>83</v>
      </c>
      <c r="B8" s="13" t="s">
        <v>54</v>
      </c>
      <c r="C8" s="10" t="s">
        <v>28</v>
      </c>
      <c r="D8" s="19" t="s">
        <v>3</v>
      </c>
      <c r="E8" s="10" t="s">
        <v>7</v>
      </c>
      <c r="F8" s="33" t="s">
        <v>23</v>
      </c>
      <c r="G8" s="20"/>
      <c r="H8" s="14">
        <v>190</v>
      </c>
      <c r="I8" s="14" t="s">
        <v>29</v>
      </c>
      <c r="J8" s="14" t="s">
        <v>29</v>
      </c>
      <c r="K8" s="21">
        <v>190</v>
      </c>
      <c r="L8" s="21">
        <v>190</v>
      </c>
      <c r="M8" s="22" t="s">
        <v>121</v>
      </c>
      <c r="N8" s="22"/>
      <c r="O8" s="22"/>
      <c r="P8" s="34"/>
    </row>
    <row r="9" spans="1:16" ht="248" customHeight="1" x14ac:dyDescent="0.35">
      <c r="A9" s="6" t="s">
        <v>84</v>
      </c>
      <c r="B9" s="13" t="s">
        <v>54</v>
      </c>
      <c r="C9" s="10" t="s">
        <v>28</v>
      </c>
      <c r="D9" s="17" t="s">
        <v>3</v>
      </c>
      <c r="E9" s="17" t="s">
        <v>7</v>
      </c>
      <c r="F9" s="17" t="s">
        <v>21</v>
      </c>
      <c r="G9" s="18"/>
      <c r="H9" s="14">
        <v>570</v>
      </c>
      <c r="I9" s="14">
        <v>570</v>
      </c>
      <c r="J9" s="14">
        <v>570</v>
      </c>
      <c r="K9" s="14">
        <v>570</v>
      </c>
      <c r="L9" s="14">
        <v>570</v>
      </c>
      <c r="M9" s="16" t="s">
        <v>57</v>
      </c>
      <c r="N9" s="30"/>
      <c r="O9" s="30"/>
      <c r="P9" s="46" t="s">
        <v>85</v>
      </c>
    </row>
    <row r="10" spans="1:16" ht="203" x14ac:dyDescent="0.35">
      <c r="A10" s="6" t="s">
        <v>86</v>
      </c>
      <c r="B10" s="13" t="s">
        <v>54</v>
      </c>
      <c r="C10" s="10" t="s">
        <v>28</v>
      </c>
      <c r="D10" s="10" t="s">
        <v>24</v>
      </c>
      <c r="E10" s="17" t="s">
        <v>48</v>
      </c>
      <c r="F10" s="33" t="s">
        <v>21</v>
      </c>
      <c r="G10" s="24"/>
      <c r="H10" s="14" t="s">
        <v>29</v>
      </c>
      <c r="I10" s="14" t="s">
        <v>29</v>
      </c>
      <c r="J10" s="14" t="s">
        <v>29</v>
      </c>
      <c r="K10" s="14" t="s">
        <v>29</v>
      </c>
      <c r="L10" s="14" t="s">
        <v>29</v>
      </c>
      <c r="M10" s="31" t="s">
        <v>36</v>
      </c>
      <c r="N10" s="31" t="s">
        <v>37</v>
      </c>
      <c r="O10" s="31" t="s">
        <v>38</v>
      </c>
      <c r="P10" s="46"/>
    </row>
    <row r="11" spans="1:16" ht="145" x14ac:dyDescent="0.35">
      <c r="A11" s="6" t="s">
        <v>87</v>
      </c>
      <c r="B11" s="13" t="s">
        <v>54</v>
      </c>
      <c r="C11" s="10" t="s">
        <v>28</v>
      </c>
      <c r="D11" s="10" t="s">
        <v>24</v>
      </c>
      <c r="E11" s="17" t="s">
        <v>48</v>
      </c>
      <c r="F11" s="33" t="s">
        <v>21</v>
      </c>
      <c r="G11" s="24"/>
      <c r="H11" s="14" t="s">
        <v>29</v>
      </c>
      <c r="I11" s="14" t="s">
        <v>29</v>
      </c>
      <c r="J11" s="14" t="s">
        <v>29</v>
      </c>
      <c r="K11" s="14" t="s">
        <v>29</v>
      </c>
      <c r="L11" s="14" t="s">
        <v>29</v>
      </c>
      <c r="M11" s="31" t="s">
        <v>36</v>
      </c>
      <c r="N11" s="31" t="s">
        <v>37</v>
      </c>
      <c r="O11" s="31" t="s">
        <v>38</v>
      </c>
      <c r="P11" s="8"/>
    </row>
    <row r="12" spans="1:16" ht="159.5" x14ac:dyDescent="0.35">
      <c r="A12" s="6" t="s">
        <v>88</v>
      </c>
      <c r="B12" s="13" t="s">
        <v>54</v>
      </c>
      <c r="C12" s="10" t="s">
        <v>28</v>
      </c>
      <c r="D12" s="10" t="s">
        <v>24</v>
      </c>
      <c r="E12" s="17" t="s">
        <v>48</v>
      </c>
      <c r="F12" s="33" t="s">
        <v>21</v>
      </c>
      <c r="G12" s="24"/>
      <c r="H12" s="14" t="s">
        <v>29</v>
      </c>
      <c r="I12" s="14" t="s">
        <v>29</v>
      </c>
      <c r="J12" s="14" t="s">
        <v>29</v>
      </c>
      <c r="K12" s="14" t="s">
        <v>29</v>
      </c>
      <c r="L12" s="14" t="s">
        <v>29</v>
      </c>
      <c r="M12" s="31" t="s">
        <v>36</v>
      </c>
      <c r="N12" s="31" t="s">
        <v>37</v>
      </c>
      <c r="O12" s="31" t="s">
        <v>38</v>
      </c>
      <c r="P12" s="8"/>
    </row>
    <row r="13" spans="1:16" ht="232" x14ac:dyDescent="0.35">
      <c r="A13" s="11" t="s">
        <v>89</v>
      </c>
      <c r="B13" s="13" t="s">
        <v>54</v>
      </c>
      <c r="C13" s="10" t="s">
        <v>1</v>
      </c>
      <c r="D13" s="10" t="s">
        <v>18</v>
      </c>
      <c r="E13" s="10" t="s">
        <v>48</v>
      </c>
      <c r="F13" s="10" t="s">
        <v>21</v>
      </c>
      <c r="G13" s="10"/>
      <c r="H13" s="15">
        <v>1.6544269843749999</v>
      </c>
      <c r="I13" s="15" t="s">
        <v>29</v>
      </c>
      <c r="J13" s="15" t="s">
        <v>29</v>
      </c>
      <c r="K13" s="15">
        <v>1.6544269843749999</v>
      </c>
      <c r="L13" s="15">
        <v>1.6544269843749999</v>
      </c>
      <c r="M13" s="22" t="s">
        <v>121</v>
      </c>
      <c r="N13" s="22"/>
      <c r="O13" s="22"/>
      <c r="P13" s="6"/>
    </row>
    <row r="14" spans="1:16" ht="116" x14ac:dyDescent="0.35">
      <c r="A14" s="5" t="s">
        <v>90</v>
      </c>
      <c r="B14" s="13" t="s">
        <v>54</v>
      </c>
      <c r="C14" s="10" t="s">
        <v>1</v>
      </c>
      <c r="D14" s="19" t="s">
        <v>3</v>
      </c>
      <c r="E14" s="10" t="s">
        <v>7</v>
      </c>
      <c r="F14" s="10" t="s">
        <v>21</v>
      </c>
      <c r="G14" s="10"/>
      <c r="H14" s="15" t="s">
        <v>29</v>
      </c>
      <c r="I14" s="15" t="s">
        <v>29</v>
      </c>
      <c r="J14" s="15" t="s">
        <v>29</v>
      </c>
      <c r="K14" s="15" t="s">
        <v>29</v>
      </c>
      <c r="L14" s="15" t="s">
        <v>29</v>
      </c>
      <c r="M14" s="22" t="s">
        <v>121</v>
      </c>
      <c r="N14" s="22"/>
      <c r="O14" s="22"/>
      <c r="P14" s="7"/>
    </row>
    <row r="15" spans="1:16" ht="87" x14ac:dyDescent="0.35">
      <c r="A15" s="5" t="s">
        <v>91</v>
      </c>
      <c r="B15" s="13" t="s">
        <v>54</v>
      </c>
      <c r="C15" s="10" t="s">
        <v>1</v>
      </c>
      <c r="D15" s="19" t="s">
        <v>3</v>
      </c>
      <c r="E15" s="10" t="s">
        <v>7</v>
      </c>
      <c r="F15" s="10" t="s">
        <v>30</v>
      </c>
      <c r="G15" s="10"/>
      <c r="H15" s="14">
        <v>53.93</v>
      </c>
      <c r="I15" s="15" t="s">
        <v>29</v>
      </c>
      <c r="J15" s="15" t="s">
        <v>29</v>
      </c>
      <c r="K15" s="15">
        <v>53.93</v>
      </c>
      <c r="L15" s="15">
        <v>53.93</v>
      </c>
      <c r="M15" s="22" t="s">
        <v>121</v>
      </c>
      <c r="N15" s="22"/>
      <c r="O15" s="22"/>
      <c r="P15" s="12"/>
    </row>
    <row r="16" spans="1:16" ht="145" x14ac:dyDescent="0.35">
      <c r="A16" s="4" t="s">
        <v>116</v>
      </c>
      <c r="B16" s="13" t="s">
        <v>54</v>
      </c>
      <c r="C16" s="10" t="s">
        <v>1</v>
      </c>
      <c r="D16" s="19" t="s">
        <v>3</v>
      </c>
      <c r="E16" s="10" t="s">
        <v>7</v>
      </c>
      <c r="F16" s="25" t="s">
        <v>75</v>
      </c>
      <c r="G16" s="10"/>
      <c r="H16" s="26">
        <v>7.1080977499999998</v>
      </c>
      <c r="I16" s="15" t="s">
        <v>29</v>
      </c>
      <c r="J16" s="15" t="s">
        <v>29</v>
      </c>
      <c r="K16" s="15">
        <v>7.1080977499999998</v>
      </c>
      <c r="L16" s="15">
        <v>7.1080977499999998</v>
      </c>
      <c r="M16" s="22" t="s">
        <v>121</v>
      </c>
      <c r="N16" s="22"/>
      <c r="O16" s="22"/>
      <c r="P16" s="2"/>
    </row>
    <row r="17" spans="1:16" ht="101.5" x14ac:dyDescent="0.35">
      <c r="A17" s="4" t="s">
        <v>92</v>
      </c>
      <c r="B17" s="13" t="s">
        <v>54</v>
      </c>
      <c r="C17" s="10" t="s">
        <v>1</v>
      </c>
      <c r="D17" s="19" t="s">
        <v>3</v>
      </c>
      <c r="E17" s="10" t="s">
        <v>7</v>
      </c>
      <c r="F17" s="25" t="s">
        <v>33</v>
      </c>
      <c r="G17" s="10"/>
      <c r="H17" s="26">
        <v>0.90823203124999996</v>
      </c>
      <c r="I17" s="15" t="s">
        <v>29</v>
      </c>
      <c r="J17" s="15" t="s">
        <v>29</v>
      </c>
      <c r="K17" s="15">
        <v>0.90823203124999996</v>
      </c>
      <c r="L17" s="15">
        <v>0.90823203124999996</v>
      </c>
      <c r="M17" s="22" t="s">
        <v>121</v>
      </c>
      <c r="N17" s="22"/>
      <c r="O17" s="22"/>
      <c r="P17" s="1"/>
    </row>
    <row r="18" spans="1:16" ht="217.5" x14ac:dyDescent="0.35">
      <c r="A18" s="4" t="s">
        <v>93</v>
      </c>
      <c r="B18" s="13" t="s">
        <v>54</v>
      </c>
      <c r="C18" s="10" t="s">
        <v>1</v>
      </c>
      <c r="D18" s="19" t="s">
        <v>27</v>
      </c>
      <c r="E18" s="10" t="s">
        <v>7</v>
      </c>
      <c r="F18" s="25" t="s">
        <v>33</v>
      </c>
      <c r="G18" s="10"/>
      <c r="H18" s="26">
        <v>11.905223937500001</v>
      </c>
      <c r="I18" s="15" t="s">
        <v>29</v>
      </c>
      <c r="J18" s="15" t="s">
        <v>29</v>
      </c>
      <c r="K18" s="15">
        <v>11.905223937500001</v>
      </c>
      <c r="L18" s="15">
        <v>11.905223937500001</v>
      </c>
      <c r="M18" s="22" t="s">
        <v>121</v>
      </c>
      <c r="N18" s="22"/>
      <c r="O18" s="22"/>
      <c r="P18" s="1"/>
    </row>
    <row r="19" spans="1:16" ht="87" x14ac:dyDescent="0.35">
      <c r="A19" s="4" t="s">
        <v>94</v>
      </c>
      <c r="B19" s="13" t="s">
        <v>54</v>
      </c>
      <c r="C19" s="10" t="s">
        <v>1</v>
      </c>
      <c r="D19" s="27" t="s">
        <v>4</v>
      </c>
      <c r="E19" s="10" t="s">
        <v>7</v>
      </c>
      <c r="F19" s="10" t="s">
        <v>21</v>
      </c>
      <c r="G19" s="10"/>
      <c r="H19" s="15" t="s">
        <v>29</v>
      </c>
      <c r="I19" s="15" t="s">
        <v>29</v>
      </c>
      <c r="J19" s="15" t="s">
        <v>29</v>
      </c>
      <c r="K19" s="15" t="s">
        <v>29</v>
      </c>
      <c r="L19" s="15" t="s">
        <v>29</v>
      </c>
      <c r="M19" s="22" t="s">
        <v>121</v>
      </c>
      <c r="N19" s="22"/>
      <c r="O19" s="22"/>
      <c r="P19" s="1"/>
    </row>
    <row r="20" spans="1:16" ht="116" x14ac:dyDescent="0.35">
      <c r="A20" s="4" t="s">
        <v>117</v>
      </c>
      <c r="B20" s="13" t="s">
        <v>54</v>
      </c>
      <c r="C20" s="10" t="s">
        <v>1</v>
      </c>
      <c r="D20" s="10" t="s">
        <v>3</v>
      </c>
      <c r="E20" s="10" t="s">
        <v>7</v>
      </c>
      <c r="F20" s="10" t="s">
        <v>22</v>
      </c>
      <c r="G20" s="10"/>
      <c r="H20" s="15" t="s">
        <v>29</v>
      </c>
      <c r="I20" s="15" t="s">
        <v>29</v>
      </c>
      <c r="J20" s="15" t="s">
        <v>29</v>
      </c>
      <c r="K20" s="15" t="s">
        <v>29</v>
      </c>
      <c r="L20" s="15" t="s">
        <v>29</v>
      </c>
      <c r="M20" s="22" t="s">
        <v>121</v>
      </c>
      <c r="N20" s="22"/>
      <c r="O20" s="22"/>
      <c r="P20" s="1"/>
    </row>
    <row r="21" spans="1:16" ht="72.5" x14ac:dyDescent="0.35">
      <c r="A21" s="4" t="s">
        <v>95</v>
      </c>
      <c r="B21" s="13" t="s">
        <v>54</v>
      </c>
      <c r="C21" s="10" t="s">
        <v>1</v>
      </c>
      <c r="D21" s="10" t="s">
        <v>56</v>
      </c>
      <c r="E21" s="10" t="s">
        <v>55</v>
      </c>
      <c r="F21" s="10" t="s">
        <v>32</v>
      </c>
      <c r="G21" s="10"/>
      <c r="H21" s="15" t="s">
        <v>29</v>
      </c>
      <c r="I21" s="15" t="s">
        <v>29</v>
      </c>
      <c r="J21" s="15" t="s">
        <v>29</v>
      </c>
      <c r="K21" s="15" t="s">
        <v>29</v>
      </c>
      <c r="L21" s="15" t="s">
        <v>29</v>
      </c>
      <c r="M21" s="22" t="s">
        <v>121</v>
      </c>
      <c r="N21" s="30" t="s">
        <v>41</v>
      </c>
      <c r="O21" s="17"/>
      <c r="P21" s="1"/>
    </row>
    <row r="22" spans="1:16" ht="203" x14ac:dyDescent="0.35">
      <c r="A22" s="6" t="s">
        <v>96</v>
      </c>
      <c r="B22" s="13" t="s">
        <v>54</v>
      </c>
      <c r="C22" s="10" t="s">
        <v>1</v>
      </c>
      <c r="D22" s="23" t="s">
        <v>3</v>
      </c>
      <c r="E22" s="17" t="s">
        <v>7</v>
      </c>
      <c r="F22" s="17" t="s">
        <v>34</v>
      </c>
      <c r="G22" s="28"/>
      <c r="H22" s="15" t="s">
        <v>29</v>
      </c>
      <c r="I22" s="15" t="s">
        <v>29</v>
      </c>
      <c r="J22" s="15" t="s">
        <v>29</v>
      </c>
      <c r="K22" s="15" t="s">
        <v>29</v>
      </c>
      <c r="L22" s="15" t="s">
        <v>29</v>
      </c>
      <c r="M22" s="30" t="s">
        <v>41</v>
      </c>
      <c r="N22" s="17"/>
      <c r="O22" s="17"/>
      <c r="P22" s="8"/>
    </row>
    <row r="23" spans="1:16" ht="58" x14ac:dyDescent="0.35">
      <c r="A23" s="9" t="s">
        <v>58</v>
      </c>
      <c r="B23" s="13" t="s">
        <v>54</v>
      </c>
      <c r="C23" s="10" t="s">
        <v>1</v>
      </c>
      <c r="D23" s="10" t="s">
        <v>3</v>
      </c>
      <c r="E23" s="10" t="s">
        <v>7</v>
      </c>
      <c r="F23" s="10" t="s">
        <v>22</v>
      </c>
      <c r="G23" s="24"/>
      <c r="H23" s="15" t="s">
        <v>29</v>
      </c>
      <c r="I23" s="15" t="s">
        <v>29</v>
      </c>
      <c r="J23" s="15" t="s">
        <v>29</v>
      </c>
      <c r="K23" s="15" t="s">
        <v>29</v>
      </c>
      <c r="L23" s="15" t="s">
        <v>29</v>
      </c>
      <c r="M23" s="31" t="s">
        <v>39</v>
      </c>
      <c r="N23" s="28"/>
      <c r="O23" s="28"/>
      <c r="P23" s="8"/>
    </row>
    <row r="24" spans="1:16" ht="87" x14ac:dyDescent="0.35">
      <c r="A24" s="6" t="s">
        <v>97</v>
      </c>
      <c r="B24" s="13" t="s">
        <v>54</v>
      </c>
      <c r="C24" s="10" t="s">
        <v>1</v>
      </c>
      <c r="D24" s="23" t="s">
        <v>3</v>
      </c>
      <c r="E24" s="17" t="s">
        <v>7</v>
      </c>
      <c r="F24" s="17" t="s">
        <v>34</v>
      </c>
      <c r="G24" s="28"/>
      <c r="H24" s="15" t="s">
        <v>29</v>
      </c>
      <c r="I24" s="15" t="s">
        <v>29</v>
      </c>
      <c r="J24" s="15" t="s">
        <v>29</v>
      </c>
      <c r="K24" s="15" t="s">
        <v>29</v>
      </c>
      <c r="L24" s="15" t="s">
        <v>29</v>
      </c>
      <c r="M24" s="30" t="s">
        <v>41</v>
      </c>
      <c r="N24" s="17"/>
      <c r="O24" s="17"/>
      <c r="P24" s="8"/>
    </row>
    <row r="25" spans="1:16" ht="130.5" x14ac:dyDescent="0.35">
      <c r="A25" s="9" t="s">
        <v>118</v>
      </c>
      <c r="B25" s="13" t="s">
        <v>54</v>
      </c>
      <c r="C25" s="10" t="s">
        <v>1</v>
      </c>
      <c r="D25" s="10" t="s">
        <v>3</v>
      </c>
      <c r="E25" s="10" t="s">
        <v>7</v>
      </c>
      <c r="F25" s="10" t="s">
        <v>76</v>
      </c>
      <c r="G25" s="28"/>
      <c r="H25" s="15" t="s">
        <v>29</v>
      </c>
      <c r="I25" s="15" t="s">
        <v>29</v>
      </c>
      <c r="J25" s="15" t="s">
        <v>29</v>
      </c>
      <c r="K25" s="15" t="s">
        <v>29</v>
      </c>
      <c r="L25" s="15" t="s">
        <v>29</v>
      </c>
      <c r="M25" s="29" t="s">
        <v>42</v>
      </c>
      <c r="N25" s="28"/>
      <c r="O25" s="28"/>
      <c r="P25" s="8"/>
    </row>
    <row r="26" spans="1:16" ht="72.5" x14ac:dyDescent="0.35">
      <c r="A26" s="6" t="s">
        <v>59</v>
      </c>
      <c r="B26" s="13" t="s">
        <v>54</v>
      </c>
      <c r="C26" s="10" t="s">
        <v>1</v>
      </c>
      <c r="D26" s="23" t="s">
        <v>4</v>
      </c>
      <c r="E26" s="10" t="s">
        <v>7</v>
      </c>
      <c r="F26" s="10" t="s">
        <v>22</v>
      </c>
      <c r="G26" s="28"/>
      <c r="H26" s="15" t="s">
        <v>29</v>
      </c>
      <c r="I26" s="15" t="s">
        <v>29</v>
      </c>
      <c r="J26" s="15" t="s">
        <v>29</v>
      </c>
      <c r="K26" s="15" t="s">
        <v>29</v>
      </c>
      <c r="L26" s="15" t="s">
        <v>29</v>
      </c>
      <c r="M26" s="30" t="s">
        <v>40</v>
      </c>
      <c r="N26" s="28"/>
      <c r="O26" s="28"/>
      <c r="P26" s="8"/>
    </row>
    <row r="27" spans="1:16" ht="130.5" x14ac:dyDescent="0.35">
      <c r="A27" s="6" t="s">
        <v>119</v>
      </c>
      <c r="B27" s="13" t="s">
        <v>54</v>
      </c>
      <c r="C27" s="10" t="s">
        <v>1</v>
      </c>
      <c r="D27" s="20" t="s">
        <v>3</v>
      </c>
      <c r="E27" s="10" t="s">
        <v>7</v>
      </c>
      <c r="F27" s="10" t="s">
        <v>22</v>
      </c>
      <c r="G27" s="24"/>
      <c r="H27" s="15" t="s">
        <v>29</v>
      </c>
      <c r="I27" s="15" t="s">
        <v>29</v>
      </c>
      <c r="J27" s="15" t="s">
        <v>29</v>
      </c>
      <c r="K27" s="15" t="s">
        <v>29</v>
      </c>
      <c r="L27" s="15" t="s">
        <v>29</v>
      </c>
      <c r="M27" s="30" t="s">
        <v>42</v>
      </c>
      <c r="N27" s="28"/>
      <c r="O27" s="28"/>
      <c r="P27" s="8"/>
    </row>
    <row r="28" spans="1:16" ht="72.5" x14ac:dyDescent="0.35">
      <c r="A28" s="11" t="s">
        <v>66</v>
      </c>
      <c r="B28" s="13" t="s">
        <v>54</v>
      </c>
      <c r="C28" s="10" t="s">
        <v>67</v>
      </c>
      <c r="D28" s="20" t="s">
        <v>18</v>
      </c>
      <c r="E28" s="10" t="s">
        <v>7</v>
      </c>
      <c r="F28" s="10" t="s">
        <v>33</v>
      </c>
      <c r="G28" s="24"/>
      <c r="H28" s="15">
        <v>43.6</v>
      </c>
      <c r="I28" s="15">
        <v>43.6</v>
      </c>
      <c r="J28" s="15">
        <v>43.6</v>
      </c>
      <c r="K28" s="15">
        <v>43.6</v>
      </c>
      <c r="L28" s="15">
        <v>43.6</v>
      </c>
      <c r="M28" s="35" t="s">
        <v>68</v>
      </c>
      <c r="N28" s="28"/>
      <c r="O28" s="28"/>
      <c r="P28" s="46" t="s">
        <v>98</v>
      </c>
    </row>
  </sheetData>
  <autoFilter ref="A4:P28"/>
  <mergeCells count="1">
    <mergeCell ref="A1:P2"/>
  </mergeCells>
  <hyperlinks>
    <hyperlink ref="M7" r:id="rId1" display="OECD (2017)"/>
    <hyperlink ref="M10" r:id="rId2"/>
    <hyperlink ref="N10" r:id="rId3"/>
    <hyperlink ref="O10" r:id="rId4"/>
    <hyperlink ref="M11" r:id="rId5"/>
    <hyperlink ref="N11" r:id="rId6"/>
    <hyperlink ref="O11" r:id="rId7"/>
    <hyperlink ref="M12" r:id="rId8"/>
    <hyperlink ref="N12" r:id="rId9"/>
    <hyperlink ref="O12" r:id="rId10"/>
    <hyperlink ref="M23" r:id="rId11"/>
    <hyperlink ref="N21" r:id="rId12"/>
    <hyperlink ref="M22" r:id="rId13"/>
    <hyperlink ref="M24" r:id="rId14"/>
    <hyperlink ref="M27" r:id="rId15"/>
    <hyperlink ref="M26" r:id="rId16" location=".WRW6Q9xCS60"/>
    <hyperlink ref="M25" r:id="rId17"/>
    <hyperlink ref="M28" r:id="rId18"/>
    <hyperlink ref="M5" r:id="rId19"/>
    <hyperlink ref="M8" r:id="rId20" display="OECD (2017)"/>
    <hyperlink ref="M13" r:id="rId21" display="OECD (2017)"/>
    <hyperlink ref="M14" r:id="rId22" display="OECD (2017)"/>
    <hyperlink ref="M16" r:id="rId23" display="OECD (2017)"/>
    <hyperlink ref="M15" r:id="rId24" display="OECD (2017)"/>
    <hyperlink ref="M17" r:id="rId25" display="OECD (2017)"/>
    <hyperlink ref="M18" r:id="rId26" display="OECD (2017)"/>
    <hyperlink ref="M19" r:id="rId27" display="OECD (2017)"/>
    <hyperlink ref="M20" r:id="rId28" display="OECD (2017)"/>
    <hyperlink ref="M21" r:id="rId29" display="OECD (2017)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"/>
  <sheetViews>
    <sheetView topLeftCell="B1" zoomScale="94" zoomScaleNormal="94" workbookViewId="0">
      <selection activeCell="K18" sqref="K18"/>
    </sheetView>
  </sheetViews>
  <sheetFormatPr defaultRowHeight="14.5" x14ac:dyDescent="0.35"/>
  <cols>
    <col min="1" max="1" width="19.90625" customWidth="1"/>
    <col min="2" max="2" width="26.26953125" customWidth="1"/>
    <col min="3" max="6" width="11.08984375" customWidth="1"/>
    <col min="7" max="7" width="13.453125" customWidth="1"/>
    <col min="8" max="13" width="11.08984375" customWidth="1"/>
    <col min="14" max="14" width="37.81640625" customWidth="1"/>
  </cols>
  <sheetData>
    <row r="1" spans="1:14" ht="14.5" customHeight="1" x14ac:dyDescent="0.35">
      <c r="A1" s="117" t="s">
        <v>131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</row>
    <row r="2" spans="1:14" ht="14.5" customHeight="1" x14ac:dyDescent="0.35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3" spans="1:14" ht="14.5" customHeight="1" x14ac:dyDescent="0.35">
      <c r="A3" s="90"/>
      <c r="B3" s="90"/>
      <c r="C3" s="90"/>
      <c r="D3" s="90"/>
      <c r="E3" s="90"/>
      <c r="F3" s="90"/>
      <c r="G3" s="90"/>
      <c r="H3" s="90"/>
      <c r="I3" s="90"/>
      <c r="J3" s="90"/>
      <c r="K3" s="41"/>
      <c r="L3" s="41"/>
      <c r="M3" s="41"/>
      <c r="N3" s="41"/>
    </row>
    <row r="4" spans="1:14" ht="72.5" x14ac:dyDescent="0.35">
      <c r="A4" s="91" t="s">
        <v>13</v>
      </c>
      <c r="B4" s="91" t="s">
        <v>14</v>
      </c>
      <c r="C4" s="91" t="s">
        <v>9</v>
      </c>
      <c r="D4" s="91" t="s">
        <v>10</v>
      </c>
      <c r="E4" s="91" t="s">
        <v>0</v>
      </c>
      <c r="F4" s="91" t="s">
        <v>8</v>
      </c>
      <c r="G4" s="91" t="s">
        <v>15</v>
      </c>
      <c r="H4" s="91" t="s">
        <v>16</v>
      </c>
      <c r="I4" s="91" t="s">
        <v>17</v>
      </c>
      <c r="J4" s="91" t="s">
        <v>19</v>
      </c>
      <c r="K4" s="91" t="s">
        <v>26</v>
      </c>
      <c r="L4" s="92" t="s">
        <v>25</v>
      </c>
      <c r="M4" s="91" t="s">
        <v>11</v>
      </c>
      <c r="N4" s="93" t="s">
        <v>12</v>
      </c>
    </row>
    <row r="5" spans="1:14" ht="72.5" x14ac:dyDescent="0.35">
      <c r="A5" s="94" t="s">
        <v>99</v>
      </c>
      <c r="B5" s="95" t="s">
        <v>54</v>
      </c>
      <c r="C5" s="96" t="s">
        <v>69</v>
      </c>
      <c r="D5" s="96" t="s">
        <v>21</v>
      </c>
      <c r="E5" s="96" t="s">
        <v>55</v>
      </c>
      <c r="F5" s="96" t="s">
        <v>21</v>
      </c>
      <c r="G5" s="97"/>
      <c r="H5" s="98" t="s">
        <v>29</v>
      </c>
      <c r="I5" s="98" t="s">
        <v>29</v>
      </c>
      <c r="J5" s="98" t="s">
        <v>29</v>
      </c>
      <c r="K5" s="98" t="s">
        <v>29</v>
      </c>
      <c r="L5" s="98" t="s">
        <v>29</v>
      </c>
      <c r="M5" s="99" t="s">
        <v>57</v>
      </c>
      <c r="N5" s="108" t="s">
        <v>135</v>
      </c>
    </row>
  </sheetData>
  <mergeCells count="1">
    <mergeCell ref="A1:N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workbookViewId="0">
      <selection activeCell="E8" sqref="E8"/>
    </sheetView>
  </sheetViews>
  <sheetFormatPr defaultRowHeight="14.5" x14ac:dyDescent="0.35"/>
  <sheetData>
    <row r="1" spans="1:16" ht="14.5" customHeight="1" x14ac:dyDescent="0.35">
      <c r="A1" s="117" t="s">
        <v>132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90"/>
      <c r="N1" s="90"/>
      <c r="O1" s="90"/>
      <c r="P1" s="90"/>
    </row>
    <row r="2" spans="1:16" ht="14.5" customHeight="1" x14ac:dyDescent="0.35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90"/>
      <c r="N2" s="90"/>
      <c r="O2" s="90"/>
      <c r="P2" s="90"/>
    </row>
    <row r="3" spans="1:16" ht="14.5" customHeight="1" x14ac:dyDescent="0.3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</row>
    <row r="4" spans="1:16" x14ac:dyDescent="0.35">
      <c r="B4" s="38" t="s">
        <v>136</v>
      </c>
    </row>
  </sheetData>
  <mergeCells count="1">
    <mergeCell ref="A1:L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zoomScale="99" zoomScaleNormal="99" workbookViewId="0">
      <selection activeCell="O6" sqref="O6"/>
    </sheetView>
  </sheetViews>
  <sheetFormatPr defaultRowHeight="14.5" x14ac:dyDescent="0.35"/>
  <cols>
    <col min="1" max="1" width="21.453125" customWidth="1"/>
    <col min="2" max="2" width="16.26953125" customWidth="1"/>
    <col min="3" max="3" width="10.1796875" customWidth="1"/>
    <col min="4" max="4" width="11.6328125" customWidth="1"/>
    <col min="5" max="5" width="13.453125" customWidth="1"/>
    <col min="6" max="6" width="10.36328125" customWidth="1"/>
    <col min="7" max="7" width="16" customWidth="1"/>
    <col min="8" max="12" width="9.54296875" customWidth="1"/>
    <col min="16" max="16" width="54" customWidth="1"/>
  </cols>
  <sheetData>
    <row r="1" spans="1:16" ht="14.5" customHeight="1" x14ac:dyDescent="0.35">
      <c r="A1" s="118" t="s">
        <v>133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</row>
    <row r="2" spans="1:16" ht="14.5" customHeight="1" x14ac:dyDescent="0.35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</row>
    <row r="3" spans="1:16" ht="14.5" customHeight="1" x14ac:dyDescent="0.35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41"/>
    </row>
    <row r="4" spans="1:16" ht="72.5" x14ac:dyDescent="0.35">
      <c r="A4" s="91" t="s">
        <v>13</v>
      </c>
      <c r="B4" s="91" t="s">
        <v>14</v>
      </c>
      <c r="C4" s="91" t="s">
        <v>9</v>
      </c>
      <c r="D4" s="91" t="s">
        <v>10</v>
      </c>
      <c r="E4" s="91" t="s">
        <v>0</v>
      </c>
      <c r="F4" s="91" t="s">
        <v>8</v>
      </c>
      <c r="G4" s="91" t="s">
        <v>15</v>
      </c>
      <c r="H4" s="91" t="s">
        <v>16</v>
      </c>
      <c r="I4" s="91" t="s">
        <v>17</v>
      </c>
      <c r="J4" s="91" t="s">
        <v>19</v>
      </c>
      <c r="K4" s="91" t="s">
        <v>26</v>
      </c>
      <c r="L4" s="92" t="s">
        <v>25</v>
      </c>
      <c r="M4" s="91" t="s">
        <v>11</v>
      </c>
      <c r="N4" s="91" t="s">
        <v>63</v>
      </c>
      <c r="O4" s="91" t="s">
        <v>64</v>
      </c>
      <c r="P4" s="93" t="s">
        <v>12</v>
      </c>
    </row>
    <row r="5" spans="1:16" ht="87" x14ac:dyDescent="0.35">
      <c r="A5" s="101" t="s">
        <v>60</v>
      </c>
      <c r="B5" s="95" t="s">
        <v>44</v>
      </c>
      <c r="C5" s="96" t="s">
        <v>45</v>
      </c>
      <c r="D5" s="96" t="s">
        <v>21</v>
      </c>
      <c r="E5" s="96" t="s">
        <v>48</v>
      </c>
      <c r="F5" s="96" t="s">
        <v>21</v>
      </c>
      <c r="G5" s="96"/>
      <c r="H5" s="98">
        <v>2657.4</v>
      </c>
      <c r="I5" s="98">
        <v>2241.2999999999997</v>
      </c>
      <c r="J5" s="98" t="s">
        <v>29</v>
      </c>
      <c r="K5" s="98">
        <v>2449.35</v>
      </c>
      <c r="L5" s="98">
        <v>2449.35</v>
      </c>
      <c r="M5" s="102" t="s">
        <v>47</v>
      </c>
      <c r="N5" s="102" t="s">
        <v>52</v>
      </c>
      <c r="O5" s="102"/>
      <c r="P5" s="103"/>
    </row>
    <row r="6" spans="1:16" ht="87" x14ac:dyDescent="0.35">
      <c r="A6" s="101" t="s">
        <v>100</v>
      </c>
      <c r="B6" s="96" t="s">
        <v>44</v>
      </c>
      <c r="C6" s="96" t="s">
        <v>45</v>
      </c>
      <c r="D6" s="96" t="s">
        <v>5</v>
      </c>
      <c r="E6" s="96" t="s">
        <v>48</v>
      </c>
      <c r="F6" s="96" t="s">
        <v>31</v>
      </c>
      <c r="G6" s="96"/>
      <c r="H6" s="98">
        <v>104.5</v>
      </c>
      <c r="I6" s="98">
        <v>126.7</v>
      </c>
      <c r="J6" s="98" t="s">
        <v>29</v>
      </c>
      <c r="K6" s="98">
        <v>115.6</v>
      </c>
      <c r="L6" s="98">
        <v>115.6</v>
      </c>
      <c r="M6" s="102" t="s">
        <v>47</v>
      </c>
      <c r="N6" s="102" t="s">
        <v>52</v>
      </c>
      <c r="O6" s="102"/>
      <c r="P6" s="103"/>
    </row>
    <row r="7" spans="1:16" ht="72.5" x14ac:dyDescent="0.35">
      <c r="A7" s="101" t="s">
        <v>101</v>
      </c>
      <c r="B7" s="96" t="s">
        <v>44</v>
      </c>
      <c r="C7" s="96" t="s">
        <v>45</v>
      </c>
      <c r="D7" s="96" t="s">
        <v>73</v>
      </c>
      <c r="E7" s="96" t="s">
        <v>55</v>
      </c>
      <c r="F7" s="96" t="s">
        <v>32</v>
      </c>
      <c r="G7" s="96"/>
      <c r="H7" s="98">
        <v>299</v>
      </c>
      <c r="I7" s="98" t="s">
        <v>29</v>
      </c>
      <c r="J7" s="98" t="s">
        <v>29</v>
      </c>
      <c r="K7" s="98">
        <v>299</v>
      </c>
      <c r="L7" s="98">
        <v>299</v>
      </c>
      <c r="M7" s="102" t="s">
        <v>47</v>
      </c>
      <c r="N7" s="102"/>
      <c r="O7" s="102"/>
      <c r="P7" s="103"/>
    </row>
    <row r="8" spans="1:16" ht="87" x14ac:dyDescent="0.35">
      <c r="A8" s="101" t="s">
        <v>102</v>
      </c>
      <c r="B8" s="96" t="s">
        <v>44</v>
      </c>
      <c r="C8" s="96" t="s">
        <v>45</v>
      </c>
      <c r="D8" s="96" t="s">
        <v>74</v>
      </c>
      <c r="E8" s="96" t="s">
        <v>55</v>
      </c>
      <c r="F8" s="96" t="s">
        <v>32</v>
      </c>
      <c r="G8" s="96"/>
      <c r="H8" s="98">
        <v>82.333333333333329</v>
      </c>
      <c r="I8" s="98" t="s">
        <v>29</v>
      </c>
      <c r="J8" s="98" t="s">
        <v>29</v>
      </c>
      <c r="K8" s="98">
        <v>82.333333333333329</v>
      </c>
      <c r="L8" s="98">
        <v>82.333333333333329</v>
      </c>
      <c r="M8" s="102" t="s">
        <v>47</v>
      </c>
      <c r="N8" s="102"/>
      <c r="O8" s="102"/>
      <c r="P8" s="103" t="s">
        <v>103</v>
      </c>
    </row>
    <row r="9" spans="1:16" ht="58" x14ac:dyDescent="0.35">
      <c r="A9" s="101" t="s">
        <v>104</v>
      </c>
      <c r="B9" s="96" t="s">
        <v>44</v>
      </c>
      <c r="C9" s="96" t="s">
        <v>45</v>
      </c>
      <c r="D9" s="96" t="s">
        <v>73</v>
      </c>
      <c r="E9" s="96" t="s">
        <v>55</v>
      </c>
      <c r="F9" s="96" t="s">
        <v>32</v>
      </c>
      <c r="G9" s="96"/>
      <c r="H9" s="98">
        <v>231.43902297</v>
      </c>
      <c r="I9" s="98">
        <v>231.43902297</v>
      </c>
      <c r="J9" s="98">
        <v>231.43902297</v>
      </c>
      <c r="K9" s="98">
        <v>231.43902297</v>
      </c>
      <c r="L9" s="98">
        <v>231.43902297</v>
      </c>
      <c r="M9" s="102" t="s">
        <v>47</v>
      </c>
      <c r="N9" s="102" t="s">
        <v>52</v>
      </c>
      <c r="O9" s="102" t="s">
        <v>46</v>
      </c>
      <c r="P9" s="103" t="s">
        <v>105</v>
      </c>
    </row>
    <row r="10" spans="1:16" ht="72.5" x14ac:dyDescent="0.35">
      <c r="A10" s="101" t="s">
        <v>106</v>
      </c>
      <c r="B10" s="96" t="s">
        <v>44</v>
      </c>
      <c r="C10" s="96" t="s">
        <v>45</v>
      </c>
      <c r="D10" s="96" t="s">
        <v>24</v>
      </c>
      <c r="E10" s="96" t="s">
        <v>55</v>
      </c>
      <c r="F10" s="96" t="s">
        <v>32</v>
      </c>
      <c r="G10" s="96"/>
      <c r="H10" s="98">
        <v>60.933333333333337</v>
      </c>
      <c r="I10" s="98">
        <v>60.933333333333337</v>
      </c>
      <c r="J10" s="98">
        <v>60.933333333333337</v>
      </c>
      <c r="K10" s="98">
        <v>60.933333333333337</v>
      </c>
      <c r="L10" s="98">
        <v>60.933333333333337</v>
      </c>
      <c r="M10" s="102" t="s">
        <v>47</v>
      </c>
      <c r="N10" s="102"/>
      <c r="O10" s="102"/>
      <c r="P10" s="103" t="s">
        <v>107</v>
      </c>
    </row>
    <row r="11" spans="1:16" ht="87" x14ac:dyDescent="0.35">
      <c r="A11" s="101" t="s">
        <v>108</v>
      </c>
      <c r="B11" s="96" t="s">
        <v>44</v>
      </c>
      <c r="C11" s="96" t="s">
        <v>45</v>
      </c>
      <c r="D11" s="96" t="s">
        <v>74</v>
      </c>
      <c r="E11" s="96" t="s">
        <v>55</v>
      </c>
      <c r="F11" s="96" t="s">
        <v>32</v>
      </c>
      <c r="G11" s="96"/>
      <c r="H11" s="98" t="s">
        <v>29</v>
      </c>
      <c r="I11" s="98" t="s">
        <v>29</v>
      </c>
      <c r="J11" s="98" t="s">
        <v>29</v>
      </c>
      <c r="K11" s="98" t="s">
        <v>29</v>
      </c>
      <c r="L11" s="98" t="s">
        <v>29</v>
      </c>
      <c r="M11" s="102" t="s">
        <v>47</v>
      </c>
      <c r="N11" s="102"/>
      <c r="O11" s="102"/>
      <c r="P11" s="103"/>
    </row>
    <row r="12" spans="1:16" ht="43.5" x14ac:dyDescent="0.35">
      <c r="A12" s="101" t="s">
        <v>49</v>
      </c>
      <c r="B12" s="96" t="s">
        <v>44</v>
      </c>
      <c r="C12" s="96" t="s">
        <v>45</v>
      </c>
      <c r="D12" s="96" t="s">
        <v>24</v>
      </c>
      <c r="E12" s="96" t="s">
        <v>55</v>
      </c>
      <c r="F12" s="96" t="s">
        <v>20</v>
      </c>
      <c r="G12" s="96"/>
      <c r="H12" s="98">
        <v>256</v>
      </c>
      <c r="I12" s="98">
        <v>186</v>
      </c>
      <c r="J12" s="98" t="s">
        <v>29</v>
      </c>
      <c r="K12" s="98">
        <v>221</v>
      </c>
      <c r="L12" s="98">
        <v>221</v>
      </c>
      <c r="M12" s="102" t="s">
        <v>47</v>
      </c>
      <c r="N12" s="102" t="s">
        <v>52</v>
      </c>
      <c r="O12" s="102"/>
      <c r="P12" s="103"/>
    </row>
    <row r="13" spans="1:16" ht="72.5" x14ac:dyDescent="0.35">
      <c r="A13" s="101" t="s">
        <v>109</v>
      </c>
      <c r="B13" s="96" t="s">
        <v>44</v>
      </c>
      <c r="C13" s="96" t="s">
        <v>45</v>
      </c>
      <c r="D13" s="96" t="s">
        <v>24</v>
      </c>
      <c r="E13" s="96" t="s">
        <v>55</v>
      </c>
      <c r="F13" s="96" t="s">
        <v>20</v>
      </c>
      <c r="G13" s="96"/>
      <c r="H13" s="98">
        <v>24</v>
      </c>
      <c r="I13" s="98">
        <v>28</v>
      </c>
      <c r="J13" s="98" t="s">
        <v>29</v>
      </c>
      <c r="K13" s="98">
        <v>26</v>
      </c>
      <c r="L13" s="98">
        <v>26</v>
      </c>
      <c r="M13" s="102" t="s">
        <v>47</v>
      </c>
      <c r="N13" s="102" t="s">
        <v>52</v>
      </c>
      <c r="O13" s="102"/>
      <c r="P13" s="103"/>
    </row>
    <row r="14" spans="1:16" ht="101.5" x14ac:dyDescent="0.35">
      <c r="A14" s="101" t="s">
        <v>110</v>
      </c>
      <c r="B14" s="96" t="s">
        <v>44</v>
      </c>
      <c r="C14" s="96" t="s">
        <v>45</v>
      </c>
      <c r="D14" s="96" t="s">
        <v>24</v>
      </c>
      <c r="E14" s="96" t="s">
        <v>7</v>
      </c>
      <c r="F14" s="96" t="s">
        <v>23</v>
      </c>
      <c r="G14" s="96"/>
      <c r="H14" s="98" t="s">
        <v>29</v>
      </c>
      <c r="I14" s="98" t="s">
        <v>29</v>
      </c>
      <c r="J14" s="98" t="s">
        <v>29</v>
      </c>
      <c r="K14" s="98" t="s">
        <v>29</v>
      </c>
      <c r="L14" s="98" t="s">
        <v>29</v>
      </c>
      <c r="M14" s="102" t="s">
        <v>47</v>
      </c>
      <c r="N14" s="102"/>
      <c r="O14" s="102"/>
      <c r="P14" s="103"/>
    </row>
    <row r="15" spans="1:16" ht="29" x14ac:dyDescent="0.35">
      <c r="A15" s="101" t="s">
        <v>50</v>
      </c>
      <c r="B15" s="96" t="s">
        <v>44</v>
      </c>
      <c r="C15" s="96" t="s">
        <v>45</v>
      </c>
      <c r="D15" s="96" t="s">
        <v>21</v>
      </c>
      <c r="E15" s="96" t="s">
        <v>48</v>
      </c>
      <c r="F15" s="104" t="s">
        <v>21</v>
      </c>
      <c r="G15" s="96"/>
      <c r="H15" s="98">
        <v>0.88200000000000001</v>
      </c>
      <c r="I15" s="98" t="s">
        <v>29</v>
      </c>
      <c r="J15" s="98" t="s">
        <v>29</v>
      </c>
      <c r="K15" s="98">
        <v>0.88200000000000001</v>
      </c>
      <c r="L15" s="98">
        <v>0.88200000000000001</v>
      </c>
      <c r="M15" s="102" t="s">
        <v>47</v>
      </c>
      <c r="N15" s="102"/>
      <c r="O15" s="102"/>
      <c r="P15" s="103"/>
    </row>
    <row r="16" spans="1:16" ht="58" x14ac:dyDescent="0.35">
      <c r="A16" s="101" t="s">
        <v>111</v>
      </c>
      <c r="B16" s="96" t="s">
        <v>44</v>
      </c>
      <c r="C16" s="96" t="s">
        <v>45</v>
      </c>
      <c r="D16" s="96" t="s">
        <v>21</v>
      </c>
      <c r="E16" s="96" t="s">
        <v>48</v>
      </c>
      <c r="F16" s="96" t="s">
        <v>21</v>
      </c>
      <c r="G16" s="96"/>
      <c r="H16" s="98">
        <v>167.11699999999999</v>
      </c>
      <c r="I16" s="98">
        <v>72.025999999999996</v>
      </c>
      <c r="J16" s="98" t="s">
        <v>29</v>
      </c>
      <c r="K16" s="98">
        <v>119.57149999999999</v>
      </c>
      <c r="L16" s="98">
        <v>119.57149999999999</v>
      </c>
      <c r="M16" s="102" t="s">
        <v>47</v>
      </c>
      <c r="N16" s="102" t="s">
        <v>52</v>
      </c>
      <c r="O16" s="102"/>
      <c r="P16" s="103"/>
    </row>
    <row r="17" spans="1:16" ht="58" x14ac:dyDescent="0.35">
      <c r="A17" s="101" t="s">
        <v>112</v>
      </c>
      <c r="B17" s="96" t="s">
        <v>44</v>
      </c>
      <c r="C17" s="96" t="s">
        <v>45</v>
      </c>
      <c r="D17" s="96" t="s">
        <v>24</v>
      </c>
      <c r="E17" s="96" t="s">
        <v>7</v>
      </c>
      <c r="F17" s="96" t="s">
        <v>23</v>
      </c>
      <c r="G17" s="96"/>
      <c r="H17" s="98">
        <v>360</v>
      </c>
      <c r="I17" s="98" t="s">
        <v>29</v>
      </c>
      <c r="J17" s="98" t="s">
        <v>29</v>
      </c>
      <c r="K17" s="98">
        <v>360</v>
      </c>
      <c r="L17" s="98">
        <v>360</v>
      </c>
      <c r="M17" s="102" t="s">
        <v>47</v>
      </c>
      <c r="N17" s="102" t="s">
        <v>52</v>
      </c>
      <c r="O17" s="102"/>
      <c r="P17" s="103"/>
    </row>
    <row r="18" spans="1:16" ht="43.5" x14ac:dyDescent="0.35">
      <c r="A18" s="93" t="s">
        <v>51</v>
      </c>
      <c r="B18" s="96" t="s">
        <v>44</v>
      </c>
      <c r="C18" s="96" t="s">
        <v>45</v>
      </c>
      <c r="D18" s="105" t="s">
        <v>21</v>
      </c>
      <c r="E18" s="105" t="s">
        <v>7</v>
      </c>
      <c r="F18" s="104" t="s">
        <v>23</v>
      </c>
      <c r="G18" s="106"/>
      <c r="H18" s="98">
        <v>1.546</v>
      </c>
      <c r="I18" s="98">
        <v>1.546</v>
      </c>
      <c r="J18" s="98" t="s">
        <v>29</v>
      </c>
      <c r="K18" s="98">
        <v>1.546</v>
      </c>
      <c r="L18" s="98">
        <v>1.546</v>
      </c>
      <c r="M18" s="102" t="s">
        <v>47</v>
      </c>
      <c r="N18" s="102" t="s">
        <v>52</v>
      </c>
      <c r="O18" s="106"/>
      <c r="P18" s="107" t="s">
        <v>80</v>
      </c>
    </row>
  </sheetData>
  <autoFilter ref="A4:P18"/>
  <mergeCells count="1">
    <mergeCell ref="A1:P2"/>
  </mergeCells>
  <hyperlinks>
    <hyperlink ref="N5" r:id="rId1" display="Gotev and Michalopoulos (2015)"/>
    <hyperlink ref="M5" r:id="rId2"/>
    <hyperlink ref="M6" r:id="rId3"/>
    <hyperlink ref="M7" r:id="rId4"/>
    <hyperlink ref="M8" r:id="rId5"/>
    <hyperlink ref="M9" r:id="rId6"/>
    <hyperlink ref="M10" r:id="rId7"/>
    <hyperlink ref="M11" r:id="rId8"/>
    <hyperlink ref="M12" r:id="rId9"/>
    <hyperlink ref="M13" r:id="rId10"/>
    <hyperlink ref="M14" r:id="rId11"/>
    <hyperlink ref="M15" r:id="rId12"/>
    <hyperlink ref="M16" r:id="rId13"/>
    <hyperlink ref="M17" r:id="rId14"/>
    <hyperlink ref="N6" r:id="rId15"/>
    <hyperlink ref="N7" r:id="rId16" display="PPC (2015)"/>
    <hyperlink ref="N10" r:id="rId17" display="PPC (2015)"/>
    <hyperlink ref="N13" r:id="rId18"/>
    <hyperlink ref="N14" r:id="rId19" display="PPC (2015)"/>
    <hyperlink ref="N17" r:id="rId20"/>
    <hyperlink ref="M18" r:id="rId21"/>
    <hyperlink ref="N18" r:id="rId22"/>
    <hyperlink ref="O10" r:id="rId23" display="Neslen (2016)"/>
  </hyperlinks>
  <pageMargins left="0.7" right="0.7" top="0.75" bottom="0.75" header="0.3" footer="0.3"/>
  <pageSetup paperSize="9" orientation="portrait" r:id="rId2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mmary xmlns="57b417f7-d786-4243-a30f-6aa963038fea" xsi:nil="true"/>
    <Key xmlns="57b417f7-d786-4243-a30f-6aa963038fea">true</Key>
    <Document_x0020_Type xmlns="57b417f7-d786-4243-a30f-6aa963038fea">General</Document_x0020_Type>
    <Status xmlns="57b417f7-d786-4243-a30f-6aa963038fea">Active</Statu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294367AB67D8A4E84C9366474BD262F" ma:contentTypeVersion="" ma:contentTypeDescription="Create a new document." ma:contentTypeScope="" ma:versionID="5dc3487b0128b721428201107dcc33db">
  <xsd:schema xmlns:xsd="http://www.w3.org/2001/XMLSchema" xmlns:xs="http://www.w3.org/2001/XMLSchema" xmlns:p="http://schemas.microsoft.com/office/2006/metadata/properties" xmlns:ns2="57b417f7-d786-4243-a30f-6aa963038fea" targetNamespace="http://schemas.microsoft.com/office/2006/metadata/properties" ma:root="true" ma:fieldsID="497597cbed0da86670c9097ac158da60" ns2:_="">
    <xsd:import namespace="57b417f7-d786-4243-a30f-6aa963038fea"/>
    <xsd:element name="properties">
      <xsd:complexType>
        <xsd:sequence>
          <xsd:element name="documentManagement">
            <xsd:complexType>
              <xsd:all>
                <xsd:element ref="ns2:Summary" minOccurs="0"/>
                <xsd:element ref="ns2:Document_x0020_Type"/>
                <xsd:element ref="ns2:Status"/>
                <xsd:element ref="ns2:Ke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b417f7-d786-4243-a30f-6aa963038fea" elementFormDefault="qualified">
    <xsd:import namespace="http://schemas.microsoft.com/office/2006/documentManagement/types"/>
    <xsd:import namespace="http://schemas.microsoft.com/office/infopath/2007/PartnerControls"/>
    <xsd:element name="Summary" ma:index="8" nillable="true" ma:displayName="Summary" ma:description="A short description of what's in the document can help people to find it." ma:internalName="Summary">
      <xsd:simpleType>
        <xsd:restriction base="dms:Note">
          <xsd:maxLength value="255"/>
        </xsd:restriction>
      </xsd:simpleType>
    </xsd:element>
    <xsd:element name="Document_x0020_Type" ma:index="9" ma:displayName="Document Type" ma:default="General" ma:description="Leave as general unless this is a special type of document (eg PID, CV, Meeting Report etc)" ma:format="Dropdown" ma:internalName="Document_x0020_Type">
      <xsd:simpleType>
        <xsd:restriction base="dms:Choice">
          <xsd:enumeration value="Budget"/>
          <xsd:enumeration value="Business Plan"/>
          <xsd:enumeration value="Contract"/>
          <xsd:enumeration value="CV"/>
          <xsd:enumeration value="Expenses"/>
          <xsd:enumeration value="General"/>
          <xsd:enumeration value="How-to / Guideline"/>
          <xsd:enumeration value="Invoice"/>
          <xsd:enumeration value="M&amp;E"/>
          <xsd:enumeration value="Meeting Notes / Minutes"/>
          <xsd:enumeration value="PID"/>
          <xsd:enumeration value="Policy"/>
          <xsd:enumeration value="Proposal"/>
          <xsd:enumeration value="Publication"/>
          <xsd:enumeration value="Trip Report"/>
        </xsd:restriction>
      </xsd:simpleType>
    </xsd:element>
    <xsd:element name="Status" ma:index="10" ma:displayName="Status" ma:default="Active" ma:format="Dropdown" ma:internalName="Status">
      <xsd:simpleType>
        <xsd:restriction base="dms:Choice">
          <xsd:enumeration value="Active"/>
          <xsd:enumeration value="Closed"/>
          <xsd:enumeration value="Archived"/>
        </xsd:restriction>
      </xsd:simpleType>
    </xsd:element>
    <xsd:element name="Key" ma:index="11" nillable="true" ma:displayName="Key" ma:default="1" ma:description="Tick if this is a key document for this project." ma:internalName="Key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433C3FC-94D3-4730-8D07-7F9C1D5C566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B628294-A9BF-4284-A2D9-00D17D6E8DCD}">
  <ds:schemaRefs>
    <ds:schemaRef ds:uri="http://purl.org/dc/terms/"/>
    <ds:schemaRef ds:uri="57b417f7-d786-4243-a30f-6aa963038fea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7461422-2543-4CB2-B226-2FDFD89A66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b417f7-d786-4243-a30f-6aa963038f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Overview</vt:lpstr>
      <vt:lpstr>Summary</vt:lpstr>
      <vt:lpstr>Fiscal support</vt:lpstr>
      <vt:lpstr>Public finance (domestic + EU)</vt:lpstr>
      <vt:lpstr>Public finance (international)</vt:lpstr>
      <vt:lpstr>SOE investment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Ipek Gencsu</dc:creator>
  <cp:lastModifiedBy>Charlie Zajicek</cp:lastModifiedBy>
  <dcterms:created xsi:type="dcterms:W3CDTF">2017-03-02T15:27:26Z</dcterms:created>
  <dcterms:modified xsi:type="dcterms:W3CDTF">2017-09-27T19:40:30Z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0x0101006294367AB67D8A4E84C9366474BD262F</vt:lpwstr>
  </property>
  <property fmtid="{D5CDD505-2E9C-101B-9397-08002B2CF9AE}" pid="3" name="_NewReviewCycle">
    <vt:lpwstr/>
  </property>
</Properties>
</file>