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https://overseasdevelopmenti-my.sharepoint.com/personal/l_roberts_odi_org_uk/Documents/G20 Coal Subsidies Report (2019)/01 Datasets/05 Final datasets for website/"/>
    </mc:Choice>
  </mc:AlternateContent>
  <xr:revisionPtr revIDLastSave="17" documentId="11_1DBCA100CD3B7CD72FD2306BA40AA9467EFBBEB3" xr6:coauthVersionLast="36" xr6:coauthVersionMax="36" xr10:uidLastSave="{C9316A32-84AB-4508-83EB-124999A662B1}"/>
  <bookViews>
    <workbookView xWindow="0" yWindow="0" windowWidth="18650" windowHeight="6950" tabRatio="652" activeTab="1" xr2:uid="{00000000-000D-0000-FFFF-FFFF00000000}"/>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6" l="1"/>
  <c r="J24" i="6"/>
  <c r="L6" i="6" l="1"/>
  <c r="L7" i="6"/>
  <c r="L8" i="6"/>
  <c r="L9" i="6"/>
  <c r="L10" i="6"/>
  <c r="L14" i="6"/>
  <c r="L15" i="6"/>
  <c r="L16" i="6"/>
  <c r="L17" i="6"/>
  <c r="L18" i="6"/>
  <c r="L19" i="6"/>
  <c r="L20" i="6"/>
  <c r="L21" i="6"/>
  <c r="K5" i="6"/>
  <c r="K6" i="6"/>
  <c r="K7" i="6"/>
  <c r="K8" i="6"/>
  <c r="K9" i="6"/>
  <c r="K10" i="6"/>
  <c r="K14" i="6"/>
  <c r="K15" i="6"/>
  <c r="K16" i="6"/>
  <c r="K17" i="6"/>
  <c r="K18" i="6"/>
  <c r="K19" i="6"/>
  <c r="K20" i="6"/>
  <c r="K21" i="6"/>
  <c r="L4" i="6" l="1"/>
  <c r="L5" i="6"/>
  <c r="K4" i="6"/>
  <c r="K24" i="6" s="1"/>
  <c r="L24" i="6" l="1"/>
</calcChain>
</file>

<file path=xl/sharedStrings.xml><?xml version="1.0" encoding="utf-8"?>
<sst xmlns="http://schemas.openxmlformats.org/spreadsheetml/2006/main" count="243" uniqueCount="70">
  <si>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</si>
  <si>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</si>
  <si>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</si>
  <si>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</si>
  <si>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</si>
  <si>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Measure</t>
  </si>
  <si>
    <t>Level</t>
  </si>
  <si>
    <t>Mechanism</t>
  </si>
  <si>
    <t>Incidence</t>
  </si>
  <si>
    <t>Indicator</t>
  </si>
  <si>
    <t>Stage</t>
  </si>
  <si>
    <t>Fuel type</t>
  </si>
  <si>
    <t>Fuel sub-type</t>
  </si>
  <si>
    <t>Source</t>
  </si>
  <si>
    <t>Notes</t>
  </si>
  <si>
    <t>Funding for Geoscience BC</t>
  </si>
  <si>
    <t>Budgetary transfer</t>
  </si>
  <si>
    <t>Knowledge</t>
  </si>
  <si>
    <t>General Services Support Estimate</t>
  </si>
  <si>
    <t>Exploration</t>
  </si>
  <si>
    <t>Coal</t>
  </si>
  <si>
    <t xml:space="preserve">  Anthracite</t>
  </si>
  <si>
    <t xml:space="preserve">  Coking coal</t>
  </si>
  <si>
    <t xml:space="preserve">  Other bituminous coal</t>
  </si>
  <si>
    <t xml:space="preserve">  Sub-bituminous coal</t>
  </si>
  <si>
    <t xml:space="preserve">  Lignite</t>
  </si>
  <si>
    <t>Your Energy Rebate</t>
  </si>
  <si>
    <t>Tax expenditure</t>
  </si>
  <si>
    <t>Direct Consumption</t>
  </si>
  <si>
    <t>Consumer Support Estimate</t>
  </si>
  <si>
    <t>Mining Exploration Tax Credit</t>
  </si>
  <si>
    <t>Capital</t>
  </si>
  <si>
    <t>Producer Support Estimate</t>
  </si>
  <si>
    <t>PST Exemption for Residential Fuels</t>
  </si>
  <si>
    <t>Mineral Tax Framework</t>
  </si>
  <si>
    <t xml:space="preserve">  Hard coal (if no detail)</t>
  </si>
  <si>
    <t>TOTAL</t>
  </si>
  <si>
    <t>Public finance (domestic)</t>
  </si>
  <si>
    <t>Investment by national-level majority state-owned enterprises (SOEs)</t>
  </si>
  <si>
    <t>Estimated annual amount
(USD)</t>
  </si>
  <si>
    <t>OECD (2019)</t>
  </si>
  <si>
    <t>Extraction or mining stage</t>
  </si>
  <si>
    <t>NL Home Heating Rebate Program</t>
  </si>
  <si>
    <t>Electricity-based support</t>
  </si>
  <si>
    <t>Fuel Supplement</t>
  </si>
  <si>
    <t>Federal</t>
  </si>
  <si>
    <t>Canadian Exploration Expenses</t>
  </si>
  <si>
    <t>Emergency Fuel NB</t>
  </si>
  <si>
    <t>Electricity consumption (households)</t>
  </si>
  <si>
    <t>Measure active but estimates not available</t>
  </si>
  <si>
    <t>Measure is active but estimates are not available</t>
  </si>
  <si>
    <t>* Annual average exchange rates are obtained from: https://www.irs.gov/individuals/international-taxpayers/yearly-average-currency-exchange-rates</t>
  </si>
  <si>
    <t>Exchange rates* (USD/CAD)</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</si>
  <si>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</si>
  <si>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</si>
  <si>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</si>
  <si>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</si>
  <si>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</si>
  <si>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</si>
  <si>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Canada data sheet</t>
  </si>
  <si>
    <t>• Canada country study: odi.org/g20-coal-subsidies/canada</t>
  </si>
  <si>
    <t>Fiscal support (budgetary transfers and tax exemptions)</t>
  </si>
  <si>
    <t>No domestic finance for coal was identified from the public finance institutions of Canada.</t>
  </si>
  <si>
    <t>No international finance for coal was identified from the public finance institutions of Canada.</t>
  </si>
  <si>
    <t>2016
(CAD)</t>
  </si>
  <si>
    <t>2017
(CAD)</t>
  </si>
  <si>
    <t>Estimated annual amount
(CAD)</t>
  </si>
  <si>
    <t>No investment for coal was identified by national-level majority state-owned enterprises in Canada.</t>
  </si>
  <si>
    <t>n/a</t>
  </si>
  <si>
    <t>Sub-national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</si>
</sst>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407]General"/>
    <numFmt numFmtId="165" formatCode="#,##0_ ;\-#,##0\ "/>
  </numFmts>
  <fonts count="60"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u/>
      <sz val="10"/>
      <color theme="10"/>
      <name val="Calibri"/>
      <family val="2"/>
      <scheme val="minor"/>
    </font>
    <font>
      <u/>
      <sz val="10"/>
      <name val="Calibri"/>
      <family val="2"/>
      <scheme val="minor"/>
    </font>
    <font>
      <i/>
      <sz val="10"/>
      <color theme="1"/>
      <name val="Calibri"/>
      <family val="2"/>
    </font>
    <font>
      <u/>
      <sz val="10"/>
      <color theme="11"/>
      <name val="Trebuchet MS"/>
      <family val="2"/>
    </font>
    <font>
      <i/>
      <sz val="11"/>
      <color theme="1"/>
      <name val="Calibri"/>
      <family val="2"/>
      <scheme val="minor"/>
    </font>
    <font>
      <u/>
      <sz val="11"/>
      <color theme="1"/>
      <name val="Calibri"/>
      <family val="2"/>
      <scheme val="minor"/>
    </font>
    <font>
      <b/>
      <sz val="12"/>
      <color theme="0"/>
      <name val="Calibri"/>
      <family val="2"/>
      <scheme val="minor"/>
    </font>
    <font>
      <b/>
      <sz val="10"/>
      <name val="Calibri"/>
      <family val="2"/>
      <scheme val="minor"/>
    </font>
    <font>
      <sz val="10"/>
      <name val="Trebuchet MS"/>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12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2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7" fillId="32" borderId="0" applyNumberFormat="0" applyBorder="0" applyAlignment="0" applyProtection="0"/>
    <xf numFmtId="0" fontId="38" fillId="0" borderId="0"/>
    <xf numFmtId="0" fontId="39" fillId="0" borderId="0"/>
    <xf numFmtId="43" fontId="39" fillId="0" borderId="0" applyFont="0" applyFill="0" applyBorder="0" applyAlignment="0" applyProtection="0"/>
    <xf numFmtId="0" fontId="38" fillId="0" borderId="0"/>
    <xf numFmtId="43" fontId="39"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42" fillId="0" borderId="0" applyNumberFormat="0" applyFill="0" applyBorder="0" applyAlignment="0" applyProtection="0">
      <alignment vertical="top"/>
      <protection locked="0"/>
    </xf>
    <xf numFmtId="164" fontId="43" fillId="0" borderId="0" applyBorder="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5" fillId="0" borderId="10" applyNumberFormat="0" applyAlignment="0"/>
    <xf numFmtId="0" fontId="48" fillId="0" borderId="0" applyNumberFormat="0" applyFill="0" applyBorder="0" applyAlignment="0" applyProtection="0"/>
    <xf numFmtId="0" fontId="54" fillId="0" borderId="0" applyNumberFormat="0" applyFill="0" applyBorder="0" applyAlignment="0" applyProtection="0"/>
  </cellStyleXfs>
  <cellXfs count="45">
    <xf numFmtId="0" fontId="0" fillId="0" borderId="0" xfId="0"/>
    <xf numFmtId="0" fontId="36" fillId="0" borderId="0" xfId="0" applyFont="1" applyAlignment="1">
      <alignment wrapText="1"/>
    </xf>
    <xf numFmtId="0" fontId="0" fillId="0" borderId="0" xfId="0" applyAlignment="1">
      <alignment wrapText="1"/>
    </xf>
    <xf numFmtId="0" fontId="50" fillId="0" borderId="0" xfId="85" applyFont="1" applyBorder="1" applyAlignment="1">
      <alignment horizontal="left" vertical="center"/>
    </xf>
    <xf numFmtId="0" fontId="0" fillId="0" borderId="0" xfId="0" applyFill="1"/>
    <xf numFmtId="0" fontId="48" fillId="0" borderId="0" xfId="121"/>
    <xf numFmtId="0" fontId="46" fillId="0" borderId="0" xfId="0" applyFont="1" applyFill="1" applyBorder="1" applyAlignment="1">
      <alignment horizontal="left" vertical="center" wrapText="1"/>
    </xf>
    <xf numFmtId="0" fontId="0" fillId="0" borderId="0" xfId="0" applyBorder="1"/>
    <xf numFmtId="3" fontId="0" fillId="0" borderId="0" xfId="0" applyNumberFormat="1"/>
    <xf numFmtId="0" fontId="52" fillId="0" borderId="11" xfId="0" applyFont="1" applyFill="1" applyBorder="1" applyAlignment="1">
      <alignment vertical="top" wrapText="1"/>
    </xf>
    <xf numFmtId="0" fontId="0" fillId="0" borderId="0" xfId="0" applyAlignment="1">
      <alignment horizontal="center" vertical="center"/>
    </xf>
    <xf numFmtId="0" fontId="51" fillId="0" borderId="11" xfId="121" applyFont="1" applyBorder="1" applyAlignment="1">
      <alignment horizontal="center" vertical="center"/>
    </xf>
    <xf numFmtId="0" fontId="44" fillId="0" borderId="11" xfId="0" applyFont="1" applyBorder="1" applyAlignment="1">
      <alignment wrapText="1"/>
    </xf>
    <xf numFmtId="0" fontId="53" fillId="0" borderId="0" xfId="0" applyFont="1" applyFill="1" applyBorder="1"/>
    <xf numFmtId="0" fontId="3" fillId="0" borderId="0" xfId="0" applyFont="1" applyAlignment="1">
      <alignment wrapText="1"/>
    </xf>
    <xf numFmtId="0" fontId="3" fillId="0" borderId="0" xfId="0" applyFont="1" applyBorder="1" applyAlignment="1">
      <alignment wrapText="1"/>
    </xf>
    <xf numFmtId="0" fontId="54" fillId="0" borderId="0" xfId="122" applyBorder="1" applyAlignment="1">
      <alignment wrapText="1"/>
    </xf>
    <xf numFmtId="0" fontId="48" fillId="0" borderId="0" xfId="121" applyBorder="1" applyAlignment="1">
      <alignment wrapText="1"/>
    </xf>
    <xf numFmtId="0" fontId="36" fillId="0" borderId="0" xfId="0" applyFont="1" applyBorder="1"/>
    <xf numFmtId="0" fontId="3" fillId="0" borderId="0" xfId="0" applyFont="1" applyBorder="1"/>
    <xf numFmtId="0" fontId="49" fillId="0" borderId="0" xfId="0" applyFont="1" applyBorder="1" applyAlignment="1">
      <alignment wrapText="1"/>
    </xf>
    <xf numFmtId="0" fontId="57" fillId="33" borderId="0" xfId="85" applyFont="1" applyFill="1" applyBorder="1" applyAlignment="1">
      <alignment horizontal="left" vertical="center"/>
    </xf>
    <xf numFmtId="0" fontId="46" fillId="0" borderId="11" xfId="0" applyFont="1" applyFill="1" applyBorder="1" applyAlignment="1">
      <alignment horizontal="center" vertical="center" wrapText="1"/>
    </xf>
    <xf numFmtId="165" fontId="46" fillId="0" borderId="11" xfId="0" applyNumberFormat="1" applyFont="1" applyFill="1" applyBorder="1" applyAlignment="1">
      <alignment horizontal="center" vertical="center"/>
    </xf>
    <xf numFmtId="3" fontId="44" fillId="0" borderId="11" xfId="0" applyNumberFormat="1" applyFont="1" applyBorder="1" applyAlignment="1">
      <alignment horizontal="center" vertical="center"/>
    </xf>
    <xf numFmtId="0" fontId="52" fillId="0" borderId="15" xfId="0" applyFont="1" applyFill="1" applyBorder="1" applyAlignment="1">
      <alignment vertical="top" wrapText="1"/>
    </xf>
    <xf numFmtId="0" fontId="46" fillId="0" borderId="15" xfId="0" applyFont="1" applyFill="1" applyBorder="1" applyAlignment="1">
      <alignment horizontal="center" vertical="center" wrapText="1"/>
    </xf>
    <xf numFmtId="0" fontId="51" fillId="0" borderId="15" xfId="121" applyFont="1" applyBorder="1" applyAlignment="1">
      <alignment horizontal="center" vertical="center"/>
    </xf>
    <xf numFmtId="0" fontId="44" fillId="0" borderId="15" xfId="0" applyFont="1" applyBorder="1" applyAlignment="1">
      <alignment wrapText="1"/>
    </xf>
    <xf numFmtId="0" fontId="19" fillId="0" borderId="12" xfId="0" applyFont="1" applyBorder="1"/>
    <xf numFmtId="0" fontId="19" fillId="0" borderId="13" xfId="0" applyFont="1" applyBorder="1"/>
    <xf numFmtId="0" fontId="58" fillId="0" borderId="13" xfId="0" applyFont="1" applyFill="1" applyBorder="1" applyAlignment="1">
      <alignment horizontal="left" vertical="center" wrapText="1"/>
    </xf>
    <xf numFmtId="3" fontId="19" fillId="0" borderId="13" xfId="0" applyNumberFormat="1" applyFont="1" applyBorder="1"/>
    <xf numFmtId="0" fontId="19" fillId="0" borderId="13" xfId="0" applyFont="1" applyBorder="1" applyAlignment="1">
      <alignment horizontal="center" vertical="center"/>
    </xf>
    <xf numFmtId="0" fontId="19" fillId="0" borderId="13" xfId="0" applyFont="1" applyBorder="1" applyAlignment="1">
      <alignment wrapText="1"/>
    </xf>
    <xf numFmtId="0" fontId="57" fillId="33" borderId="0" xfId="85" applyFont="1" applyFill="1" applyAlignment="1">
      <alignment vertical="center"/>
    </xf>
    <xf numFmtId="0" fontId="3" fillId="0" borderId="0" xfId="0" applyFont="1"/>
    <xf numFmtId="0" fontId="44" fillId="0" borderId="0" xfId="0" applyFont="1" applyAlignment="1">
      <alignment wrapText="1"/>
    </xf>
    <xf numFmtId="0" fontId="57" fillId="33" borderId="0" xfId="0" applyFont="1" applyFill="1" applyBorder="1" applyAlignment="1"/>
    <xf numFmtId="0" fontId="38" fillId="0" borderId="12" xfId="85" applyFont="1" applyBorder="1" applyAlignment="1">
      <alignment horizontal="left" vertical="center"/>
    </xf>
    <xf numFmtId="0" fontId="38" fillId="0" borderId="13" xfId="85" applyFont="1" applyBorder="1" applyAlignment="1">
      <alignment horizontal="right" vertical="center"/>
    </xf>
    <xf numFmtId="0" fontId="59" fillId="0" borderId="13" xfId="0" applyFont="1" applyBorder="1" applyAlignment="1">
      <alignment horizontal="right"/>
    </xf>
    <xf numFmtId="0" fontId="59" fillId="0" borderId="14" xfId="0" applyFont="1" applyBorder="1" applyAlignment="1">
      <alignment horizontal="right"/>
    </xf>
    <xf numFmtId="0" fontId="2" fillId="0" borderId="0" xfId="0" applyFont="1" applyAlignment="1">
      <alignment wrapText="1"/>
    </xf>
    <xf numFmtId="0" fontId="47" fillId="34" borderId="16" xfId="0" applyFont="1" applyFill="1" applyBorder="1" applyAlignment="1">
      <alignment horizontal="center" vertical="center" wrapText="1"/>
    </xf>
  </cellXfs>
  <cellStyles count="123">
    <cellStyle name="20 % - Akzent1 2" xfId="61" xr:uid="{00000000-0005-0000-0000-000000000000}"/>
    <cellStyle name="20 % - Akzent1 2 2" xfId="108" xr:uid="{00000000-0005-0000-0000-000001000000}"/>
    <cellStyle name="20 % - Akzent2 2" xfId="65" xr:uid="{00000000-0005-0000-0000-000002000000}"/>
    <cellStyle name="20 % - Akzent2 2 2" xfId="110" xr:uid="{00000000-0005-0000-0000-000003000000}"/>
    <cellStyle name="20 % - Akzent3 2" xfId="69" xr:uid="{00000000-0005-0000-0000-000004000000}"/>
    <cellStyle name="20 % - Akzent3 2 2" xfId="112" xr:uid="{00000000-0005-0000-0000-000005000000}"/>
    <cellStyle name="20 % - Akzent4 2" xfId="73" xr:uid="{00000000-0005-0000-0000-000006000000}"/>
    <cellStyle name="20 % - Akzent4 2 2" xfId="114" xr:uid="{00000000-0005-0000-0000-000007000000}"/>
    <cellStyle name="20 % - Akzent5 2" xfId="77" xr:uid="{00000000-0005-0000-0000-000008000000}"/>
    <cellStyle name="20 % - Akzent5 2 2" xfId="116" xr:uid="{00000000-0005-0000-0000-000009000000}"/>
    <cellStyle name="20 % - Akzent6 2" xfId="81" xr:uid="{00000000-0005-0000-0000-00000A000000}"/>
    <cellStyle name="20 % - Akzent6 2 2" xfId="118" xr:uid="{00000000-0005-0000-0000-00000B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xr:uid="{00000000-0005-0000-0000-000012000000}"/>
    <cellStyle name="40 % - Akzent1 2 2" xfId="109" xr:uid="{00000000-0005-0000-0000-000013000000}"/>
    <cellStyle name="40 % - Akzent2 2" xfId="66" xr:uid="{00000000-0005-0000-0000-000014000000}"/>
    <cellStyle name="40 % - Akzent2 2 2" xfId="111" xr:uid="{00000000-0005-0000-0000-000015000000}"/>
    <cellStyle name="40 % - Akzent3 2" xfId="70" xr:uid="{00000000-0005-0000-0000-000016000000}"/>
    <cellStyle name="40 % - Akzent3 2 2" xfId="113" xr:uid="{00000000-0005-0000-0000-000017000000}"/>
    <cellStyle name="40 % - Akzent4 2" xfId="74" xr:uid="{00000000-0005-0000-0000-000018000000}"/>
    <cellStyle name="40 % - Akzent4 2 2" xfId="115" xr:uid="{00000000-0005-0000-0000-000019000000}"/>
    <cellStyle name="40 % - Akzent5 2" xfId="78" xr:uid="{00000000-0005-0000-0000-00001A000000}"/>
    <cellStyle name="40 % - Akzent5 2 2" xfId="117" xr:uid="{00000000-0005-0000-0000-00001B000000}"/>
    <cellStyle name="40 % - Akzent6 2" xfId="82" xr:uid="{00000000-0005-0000-0000-00001C000000}"/>
    <cellStyle name="40 % - Akzent6 2 2" xfId="119" xr:uid="{00000000-0005-0000-0000-00001D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xr:uid="{00000000-0005-0000-0000-000024000000}"/>
    <cellStyle name="60 % - Akzent2 2" xfId="67" xr:uid="{00000000-0005-0000-0000-000025000000}"/>
    <cellStyle name="60 % - Akzent3 2" xfId="71" xr:uid="{00000000-0005-0000-0000-000026000000}"/>
    <cellStyle name="60 % - Akzent4 2" xfId="75" xr:uid="{00000000-0005-0000-0000-000027000000}"/>
    <cellStyle name="60 % - Akzent5 2" xfId="79" xr:uid="{00000000-0005-0000-0000-000028000000}"/>
    <cellStyle name="60 % - Akzent6 2" xfId="83" xr:uid="{00000000-0005-0000-0000-000029000000}"/>
    <cellStyle name="60% - Accent1" xfId="21" builtinId="32" customBuiltin="1"/>
    <cellStyle name="60% - Accent1 2" xfId="91" xr:uid="{00000000-0005-0000-0000-00002B000000}"/>
    <cellStyle name="60% - Accent2" xfId="25" builtinId="36" customBuiltin="1"/>
    <cellStyle name="60% - Accent2 2" xfId="92" xr:uid="{00000000-0005-0000-0000-00002D000000}"/>
    <cellStyle name="60% - Accent3" xfId="29" builtinId="40" customBuiltin="1"/>
    <cellStyle name="60% - Accent3 2" xfId="93" xr:uid="{00000000-0005-0000-0000-00002F000000}"/>
    <cellStyle name="60% - Accent4" xfId="33" builtinId="44" customBuiltin="1"/>
    <cellStyle name="60% - Accent4 2" xfId="94" xr:uid="{00000000-0005-0000-0000-000031000000}"/>
    <cellStyle name="60% - Accent5" xfId="37" builtinId="48" customBuiltin="1"/>
    <cellStyle name="60% - Accent5 2" xfId="95" xr:uid="{00000000-0005-0000-0000-000033000000}"/>
    <cellStyle name="60% - Accent6" xfId="41" builtinId="52" customBuiltin="1"/>
    <cellStyle name="60% - Accent6 2" xfId="96" xr:uid="{00000000-0005-0000-0000-000035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xr:uid="{00000000-0005-0000-0000-00003C000000}"/>
    <cellStyle name="Akzent2 2" xfId="64" xr:uid="{00000000-0005-0000-0000-00003D000000}"/>
    <cellStyle name="Akzent3 2" xfId="68" xr:uid="{00000000-0005-0000-0000-00003E000000}"/>
    <cellStyle name="Akzent4 2" xfId="72" xr:uid="{00000000-0005-0000-0000-00003F000000}"/>
    <cellStyle name="Akzent5 2" xfId="76" xr:uid="{00000000-0005-0000-0000-000040000000}"/>
    <cellStyle name="Akzent6 2" xfId="80" xr:uid="{00000000-0005-0000-0000-000041000000}"/>
    <cellStyle name="Ausgabe 2" xfId="52" xr:uid="{00000000-0005-0000-0000-000042000000}"/>
    <cellStyle name="Bad" xfId="7" builtinId="27" customBuiltin="1"/>
    <cellStyle name="Berechnung 2" xfId="53" xr:uid="{00000000-0005-0000-0000-000044000000}"/>
    <cellStyle name="Calculation" xfId="11" builtinId="22" customBuiltin="1"/>
    <cellStyle name="Check Cell" xfId="13" builtinId="23" customBuiltin="1"/>
    <cellStyle name="Comma 2" xfId="86" xr:uid="{00000000-0005-0000-0000-000047000000}"/>
    <cellStyle name="Comma 3" xfId="88" xr:uid="{00000000-0005-0000-0000-000048000000}"/>
    <cellStyle name="E_TableCell1" xfId="120" xr:uid="{00000000-0005-0000-0000-000049000000}"/>
    <cellStyle name="Eingabe 2" xfId="51" xr:uid="{00000000-0005-0000-0000-00004A000000}"/>
    <cellStyle name="Ergebnis 2" xfId="59" xr:uid="{00000000-0005-0000-0000-00004B000000}"/>
    <cellStyle name="Erklärender Text 2" xfId="58" xr:uid="{00000000-0005-0000-0000-00004C000000}"/>
    <cellStyle name="Excel Built-in Normal" xfId="99" xr:uid="{00000000-0005-0000-0000-00004D000000}"/>
    <cellStyle name="Explanatory Text" xfId="16" builtinId="53" customBuiltin="1"/>
    <cellStyle name="Followed Hyperlink" xfId="122" builtinId="9"/>
    <cellStyle name="Good" xfId="6" builtinId="26" customBuiltin="1"/>
    <cellStyle name="Gut 2" xfId="48" xr:uid="{00000000-0005-0000-0000-000051000000}"/>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xr:uid="{00000000-0005-0000-0000-000057000000}"/>
    <cellStyle name="Hyperlink 3" xfId="98" xr:uid="{00000000-0005-0000-0000-000058000000}"/>
    <cellStyle name="Input" xfId="9" builtinId="20" customBuiltin="1"/>
    <cellStyle name="Linked Cell" xfId="12" builtinId="24" customBuiltin="1"/>
    <cellStyle name="Neutral" xfId="8" builtinId="28" customBuiltin="1"/>
    <cellStyle name="Neutral 2" xfId="90" xr:uid="{00000000-0005-0000-0000-00005C000000}"/>
    <cellStyle name="Neutral 3" xfId="50" xr:uid="{00000000-0005-0000-0000-00005D000000}"/>
    <cellStyle name="Normal" xfId="0" builtinId="0"/>
    <cellStyle name="Normal 2" xfId="84" xr:uid="{00000000-0005-0000-0000-00005F000000}"/>
    <cellStyle name="Normal 3" xfId="85" xr:uid="{00000000-0005-0000-0000-000060000000}"/>
    <cellStyle name="Normal 4" xfId="87" xr:uid="{00000000-0005-0000-0000-000061000000}"/>
    <cellStyle name="Note" xfId="15" builtinId="10" customBuiltin="1"/>
    <cellStyle name="Notiz 2" xfId="57" xr:uid="{00000000-0005-0000-0000-000063000000}"/>
    <cellStyle name="Notiz 2 2" xfId="107" xr:uid="{00000000-0005-0000-0000-000064000000}"/>
    <cellStyle name="Output" xfId="10" builtinId="21" customBuiltin="1"/>
    <cellStyle name="Schlecht 2" xfId="49" xr:uid="{00000000-0005-0000-0000-000066000000}"/>
    <cellStyle name="Standard 2" xfId="100" xr:uid="{00000000-0005-0000-0000-000067000000}"/>
    <cellStyle name="Standard 3" xfId="42" xr:uid="{00000000-0005-0000-0000-000068000000}"/>
    <cellStyle name="Standard 4" xfId="103" xr:uid="{00000000-0005-0000-0000-000069000000}"/>
    <cellStyle name="Title" xfId="1" builtinId="15" customBuiltin="1"/>
    <cellStyle name="Total" xfId="17" builtinId="25" customBuiltin="1"/>
    <cellStyle name="Überschrift 1 2" xfId="44" xr:uid="{00000000-0005-0000-0000-00006C000000}"/>
    <cellStyle name="Überschrift 10" xfId="106" xr:uid="{00000000-0005-0000-0000-00006D000000}"/>
    <cellStyle name="Überschrift 2 2" xfId="45" xr:uid="{00000000-0005-0000-0000-00006E000000}"/>
    <cellStyle name="Überschrift 3 2" xfId="46" xr:uid="{00000000-0005-0000-0000-00006F000000}"/>
    <cellStyle name="Überschrift 4 2" xfId="47" xr:uid="{00000000-0005-0000-0000-000070000000}"/>
    <cellStyle name="Überschrift 5" xfId="43" xr:uid="{00000000-0005-0000-0000-000071000000}"/>
    <cellStyle name="Überschrift 6" xfId="101" xr:uid="{00000000-0005-0000-0000-000072000000}"/>
    <cellStyle name="Überschrift 7" xfId="102" xr:uid="{00000000-0005-0000-0000-000073000000}"/>
    <cellStyle name="Überschrift 8" xfId="105" xr:uid="{00000000-0005-0000-0000-000074000000}"/>
    <cellStyle name="Überschrift 9" xfId="104" xr:uid="{00000000-0005-0000-0000-000075000000}"/>
    <cellStyle name="Verknüpfte Zelle 2" xfId="54" xr:uid="{00000000-0005-0000-0000-000076000000}"/>
    <cellStyle name="Währung 2" xfId="97" xr:uid="{00000000-0005-0000-0000-000077000000}"/>
    <cellStyle name="Warnender Text 2" xfId="56" xr:uid="{00000000-0005-0000-0000-000078000000}"/>
    <cellStyle name="Warning Text" xfId="14" builtinId="11" customBuiltin="1"/>
    <cellStyle name="Zelle überprüfen 2" xfId="55" xr:uid="{00000000-0005-0000-0000-00007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1-g20-coal-subsidies-canad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ats.oecd.org/OECDStat_Metadata/ShowMetadata.ashx?Dataset=FFS_CAN&amp;Coords=%5bMEA%5d.%5bCAN_TE_16%5d&amp;ShowOnWeb=true&amp;Lang=en" TargetMode="External"/><Relationship Id="rId13" Type="http://schemas.openxmlformats.org/officeDocument/2006/relationships/hyperlink" Target="http://www.oecd.org/site/tadffss/data/" TargetMode="External"/><Relationship Id="rId3" Type="http://schemas.openxmlformats.org/officeDocument/2006/relationships/hyperlink" Target="http://www.oecd.org/site/tadffss/data/" TargetMode="External"/><Relationship Id="rId7" Type="http://schemas.openxmlformats.org/officeDocument/2006/relationships/hyperlink" Target="http://stats.oecd.org/OECDStat_Metadata/ShowMetadata.ashx?Dataset=FFS_CAN&amp;Coords=%5bMEA%5d.%5bCAN_TE_12%5d&amp;ShowOnWeb=true&amp;Lang=en" TargetMode="External"/><Relationship Id="rId12" Type="http://schemas.openxmlformats.org/officeDocument/2006/relationships/hyperlink" Target="http://stats.oecd.org/OECDStat_Metadata/ShowMetadata.ashx?Dataset=FFS_CAN&amp;Coords=%5bMEA%5d.%5bCAN_TE_66%5d&amp;ShowOnWeb=true&amp;Lang=en" TargetMode="External"/><Relationship Id="rId17" Type="http://schemas.openxmlformats.org/officeDocument/2006/relationships/printerSettings" Target="../printerSettings/printerSettings1.bin"/><Relationship Id="rId2" Type="http://schemas.openxmlformats.org/officeDocument/2006/relationships/hyperlink" Target="http://www.oecd.org/site/tadffss/data/" TargetMode="External"/><Relationship Id="rId16"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6" Type="http://schemas.openxmlformats.org/officeDocument/2006/relationships/hyperlink" Target="http://stats.oecd.org/OECDStat_Metadata/ShowMetadata.ashx?Dataset=FFS_CAN&amp;Coords=%5bMEA%5d.%5bCAN_DT_12%5d&amp;ShowOnWeb=true&amp;Lang=en" TargetMode="External"/><Relationship Id="rId11" Type="http://schemas.openxmlformats.org/officeDocument/2006/relationships/hyperlink" Target="http://stats.oecd.org/OECDStat_Metadata/ShowMetadata.ashx?Dataset=FFS_CAN&amp;Coords=%5bMEA%5d.%5bCAN_TE_29%5d&amp;ShowOnWeb=true&amp;Lang=en" TargetMode="External"/><Relationship Id="rId5" Type="http://schemas.openxmlformats.org/officeDocument/2006/relationships/hyperlink" Target="http://stats.oecd.org/OECDStat_Metadata/ShowMetadata.ashx?Dataset=FFS_CAN&amp;Coords=%5bMEA%5d.%5bCAN_DT_09%5d&amp;ShowOnWeb=true&amp;Lang=en" TargetMode="External"/><Relationship Id="rId15" Type="http://schemas.openxmlformats.org/officeDocument/2006/relationships/hyperlink" Target="http://www.oecd.org/site/tadffss/data/" TargetMode="External"/><Relationship Id="rId10" Type="http://schemas.openxmlformats.org/officeDocument/2006/relationships/hyperlink" Target="http://stats.oecd.org/OECDStat_Metadata/ShowMetadata.ashx?Dataset=FFS_CAN&amp;Coords=%5bMEA%5d.%5bCAN_TE_27%5d&amp;ShowOnWeb=true&amp;Lang=en" TargetMode="External"/><Relationship Id="rId4" Type="http://schemas.openxmlformats.org/officeDocument/2006/relationships/hyperlink" Target="http://stats.oecd.org/OECDStat_Metadata/ShowMetadata.ashx?Dataset=FFS_CAN&amp;Coords=%5bMEA%5d.%5bCAN_DT_06%5d&amp;ShowOnWeb=true&amp;Lang=en" TargetMode="External"/><Relationship Id="rId9" Type="http://schemas.openxmlformats.org/officeDocument/2006/relationships/hyperlink" Target="http://stats.oecd.org/OECDStat_Metadata/ShowMetadata.ashx?Dataset=FFS_CAN&amp;Coords=%5bMEA%5d.%5bCAN_TE_24%5d&amp;ShowOnWeb=true&amp;Lang=en" TargetMode="External"/><Relationship Id="rId14" Type="http://schemas.openxmlformats.org/officeDocument/2006/relationships/hyperlink" Target="http://www.oecd.org/site/tadffs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opLeftCell="A3" zoomScale="90" zoomScaleNormal="90" workbookViewId="0">
      <selection activeCell="A17" sqref="A17"/>
    </sheetView>
  </sheetViews>
  <sheetFormatPr defaultRowHeight="13.5" x14ac:dyDescent="0.35"/>
  <cols>
    <col min="1" max="1" width="94.296875" customWidth="1"/>
  </cols>
  <sheetData>
    <row r="1" spans="1:1" ht="15.5" x14ac:dyDescent="0.35">
      <c r="A1" s="38" t="s">
        <v>59</v>
      </c>
    </row>
    <row r="2" spans="1:1" ht="14.5" x14ac:dyDescent="0.35">
      <c r="A2" s="14"/>
    </row>
    <row r="3" spans="1:1" ht="29" x14ac:dyDescent="0.35">
      <c r="A3" s="15" t="s">
        <v>53</v>
      </c>
    </row>
    <row r="4" spans="1:1" ht="14.5" x14ac:dyDescent="0.35">
      <c r="A4" s="15"/>
    </row>
    <row r="5" spans="1:1" x14ac:dyDescent="0.35">
      <c r="A5" s="16" t="s">
        <v>54</v>
      </c>
    </row>
    <row r="6" spans="1:1" x14ac:dyDescent="0.35">
      <c r="A6" s="17" t="s">
        <v>60</v>
      </c>
    </row>
    <row r="7" spans="1:1" ht="14.5" x14ac:dyDescent="0.35">
      <c r="A7" s="1"/>
    </row>
    <row r="8" spans="1:1" ht="14.5" x14ac:dyDescent="0.35">
      <c r="A8" s="1" t="s">
        <v>0</v>
      </c>
    </row>
    <row r="9" spans="1:1" ht="29" x14ac:dyDescent="0.35">
      <c r="A9" s="15" t="s">
        <v>55</v>
      </c>
    </row>
    <row r="10" spans="1:1" ht="46.5" customHeight="1" x14ac:dyDescent="0.35">
      <c r="A10" s="15" t="s">
        <v>56</v>
      </c>
    </row>
    <row r="11" spans="1:1" ht="43.5" x14ac:dyDescent="0.35">
      <c r="A11" s="15" t="s">
        <v>57</v>
      </c>
    </row>
    <row r="12" spans="1:1" ht="14.5" x14ac:dyDescent="0.35">
      <c r="A12" s="14"/>
    </row>
    <row r="13" spans="1:1" ht="14.5" x14ac:dyDescent="0.35">
      <c r="A13" s="18" t="s">
        <v>58</v>
      </c>
    </row>
    <row r="14" spans="1:1" x14ac:dyDescent="0.35">
      <c r="A14" s="5" t="s">
        <v>2</v>
      </c>
    </row>
    <row r="15" spans="1:1" x14ac:dyDescent="0.35">
      <c r="A15" s="5" t="s">
        <v>37</v>
      </c>
    </row>
    <row r="16" spans="1:1" x14ac:dyDescent="0.35">
      <c r="A16" s="5" t="s">
        <v>3</v>
      </c>
    </row>
    <row r="17" spans="1:1" x14ac:dyDescent="0.35">
      <c r="A17" s="5" t="s">
        <v>4</v>
      </c>
    </row>
    <row r="18" spans="1:1" ht="14.5" x14ac:dyDescent="0.35">
      <c r="A18" s="19"/>
    </row>
    <row r="19" spans="1:1" ht="43.5" x14ac:dyDescent="0.35">
      <c r="A19" s="20" t="s">
        <v>1</v>
      </c>
    </row>
  </sheetData>
  <hyperlinks>
    <hyperlink ref="A5" r:id="rId1" display="Full report and the methodology note: odi.org/g20-coal-subsidies" xr:uid="{00000000-0004-0000-0000-000000000000}"/>
    <hyperlink ref="A6" r:id="rId2" display="• Australia country study: odi.org/g20-coal-subsidies/australia" xr:uid="{00000000-0004-0000-0000-000001000000}"/>
    <hyperlink ref="A14" location="'Fiscal support'!A1" display="Fiscal support" xr:uid="{00000000-0004-0000-0000-000002000000}"/>
    <hyperlink ref="A15" location="'Public finance (domestic)'!A1" display="Public finance (domestic)" xr:uid="{00000000-0004-0000-0000-000003000000}"/>
    <hyperlink ref="A16" location="'Public finance (international)'!A1" display="Public finance (international)" xr:uid="{00000000-0004-0000-0000-000004000000}"/>
    <hyperlink ref="A17" location="'SOE investment'!A1" display="SOE investment"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tabSelected="1" zoomScale="90" zoomScaleNormal="90" workbookViewId="0"/>
  </sheetViews>
  <sheetFormatPr defaultRowHeight="13.5" x14ac:dyDescent="0.35"/>
  <cols>
    <col min="1" max="1" width="25.8984375" customWidth="1"/>
    <col min="2" max="2" width="14.3984375" customWidth="1"/>
    <col min="3" max="3" width="19.3984375" customWidth="1"/>
    <col min="4" max="4" width="25.8984375" customWidth="1"/>
    <col min="5" max="5" width="27" customWidth="1"/>
    <col min="6" max="6" width="22.8984375" customWidth="1"/>
    <col min="7" max="7" width="19.59765625" customWidth="1"/>
    <col min="8" max="8" width="20.09765625" customWidth="1"/>
    <col min="9" max="9" width="12.09765625" customWidth="1"/>
    <col min="10" max="10" width="13.8984375" customWidth="1"/>
    <col min="11" max="11" width="18.09765625" customWidth="1"/>
    <col min="12" max="12" width="12.3984375" customWidth="1"/>
    <col min="13" max="13" width="13.59765625" style="10" customWidth="1"/>
    <col min="14" max="14" width="33" style="2" customWidth="1"/>
  </cols>
  <sheetData>
    <row r="1" spans="1:14" ht="16" thickBot="1" x14ac:dyDescent="0.4">
      <c r="A1" s="21" t="s">
        <v>61</v>
      </c>
      <c r="B1" s="21"/>
      <c r="C1" s="21"/>
      <c r="D1" s="3"/>
      <c r="E1" s="39" t="s">
        <v>52</v>
      </c>
      <c r="F1" s="40">
        <v>2016</v>
      </c>
      <c r="G1" s="41">
        <v>1.379</v>
      </c>
      <c r="H1" s="40">
        <v>2017</v>
      </c>
      <c r="I1" s="42">
        <v>1.35</v>
      </c>
    </row>
    <row r="3" spans="1:14" ht="52" x14ac:dyDescent="0.35">
      <c r="A3" s="44" t="s">
        <v>5</v>
      </c>
      <c r="B3" s="44" t="s">
        <v>6</v>
      </c>
      <c r="C3" s="44" t="s">
        <v>7</v>
      </c>
      <c r="D3" s="44" t="s">
        <v>8</v>
      </c>
      <c r="E3" s="44" t="s">
        <v>9</v>
      </c>
      <c r="F3" s="44" t="s">
        <v>10</v>
      </c>
      <c r="G3" s="44" t="s">
        <v>11</v>
      </c>
      <c r="H3" s="44" t="s">
        <v>12</v>
      </c>
      <c r="I3" s="44" t="s">
        <v>64</v>
      </c>
      <c r="J3" s="44" t="s">
        <v>65</v>
      </c>
      <c r="K3" s="44" t="s">
        <v>66</v>
      </c>
      <c r="L3" s="44" t="s">
        <v>39</v>
      </c>
      <c r="M3" s="44" t="s">
        <v>13</v>
      </c>
      <c r="N3" s="44" t="s">
        <v>14</v>
      </c>
    </row>
    <row r="4" spans="1:14" ht="26" x14ac:dyDescent="0.35">
      <c r="A4" s="9" t="s">
        <v>15</v>
      </c>
      <c r="B4" s="22" t="s">
        <v>69</v>
      </c>
      <c r="C4" s="22" t="s">
        <v>16</v>
      </c>
      <c r="D4" s="22" t="s">
        <v>17</v>
      </c>
      <c r="E4" s="22" t="s">
        <v>18</v>
      </c>
      <c r="F4" s="22" t="s">
        <v>19</v>
      </c>
      <c r="G4" s="22" t="s">
        <v>20</v>
      </c>
      <c r="H4" s="22" t="s">
        <v>21</v>
      </c>
      <c r="I4" s="23">
        <v>0</v>
      </c>
      <c r="J4" s="23">
        <v>0</v>
      </c>
      <c r="K4" s="24">
        <f>AVERAGE(I4:J4)</f>
        <v>0</v>
      </c>
      <c r="L4" s="24">
        <f>((I4/$G$1)+(J4/$I$1))/2</f>
        <v>0</v>
      </c>
      <c r="M4" s="11" t="s">
        <v>40</v>
      </c>
      <c r="N4" s="12"/>
    </row>
    <row r="5" spans="1:14" ht="26" x14ac:dyDescent="0.35">
      <c r="A5" s="9" t="s">
        <v>15</v>
      </c>
      <c r="B5" s="22" t="s">
        <v>69</v>
      </c>
      <c r="C5" s="22" t="s">
        <v>16</v>
      </c>
      <c r="D5" s="22" t="s">
        <v>17</v>
      </c>
      <c r="E5" s="22" t="s">
        <v>18</v>
      </c>
      <c r="F5" s="22" t="s">
        <v>19</v>
      </c>
      <c r="G5" s="22" t="s">
        <v>20</v>
      </c>
      <c r="H5" s="22" t="s">
        <v>22</v>
      </c>
      <c r="I5" s="23">
        <v>17257</v>
      </c>
      <c r="J5" s="23">
        <v>916009</v>
      </c>
      <c r="K5" s="24">
        <f t="shared" ref="K5:K21" si="0">AVERAGE(I5:J5)</f>
        <v>466633</v>
      </c>
      <c r="L5" s="24">
        <f t="shared" ref="L5:L21" si="1">((I5/$G$1)+(J5/$I$1))/2</f>
        <v>345519.66293341928</v>
      </c>
      <c r="M5" s="11" t="s">
        <v>40</v>
      </c>
      <c r="N5" s="12"/>
    </row>
    <row r="6" spans="1:14" ht="26" x14ac:dyDescent="0.35">
      <c r="A6" s="9" t="s">
        <v>15</v>
      </c>
      <c r="B6" s="22" t="s">
        <v>69</v>
      </c>
      <c r="C6" s="22" t="s">
        <v>16</v>
      </c>
      <c r="D6" s="22" t="s">
        <v>17</v>
      </c>
      <c r="E6" s="22" t="s">
        <v>18</v>
      </c>
      <c r="F6" s="22" t="s">
        <v>19</v>
      </c>
      <c r="G6" s="22" t="s">
        <v>20</v>
      </c>
      <c r="H6" s="22" t="s">
        <v>23</v>
      </c>
      <c r="I6" s="23">
        <v>2086</v>
      </c>
      <c r="J6" s="23">
        <v>96298</v>
      </c>
      <c r="K6" s="24">
        <f t="shared" si="0"/>
        <v>49192</v>
      </c>
      <c r="L6" s="24">
        <f t="shared" si="1"/>
        <v>36422.271103590901</v>
      </c>
      <c r="M6" s="11" t="s">
        <v>40</v>
      </c>
      <c r="N6" s="12"/>
    </row>
    <row r="7" spans="1:14" ht="26" x14ac:dyDescent="0.35">
      <c r="A7" s="9" t="s">
        <v>15</v>
      </c>
      <c r="B7" s="22" t="s">
        <v>69</v>
      </c>
      <c r="C7" s="22" t="s">
        <v>16</v>
      </c>
      <c r="D7" s="22" t="s">
        <v>17</v>
      </c>
      <c r="E7" s="22" t="s">
        <v>18</v>
      </c>
      <c r="F7" s="22" t="s">
        <v>19</v>
      </c>
      <c r="G7" s="22" t="s">
        <v>20</v>
      </c>
      <c r="H7" s="22" t="s">
        <v>24</v>
      </c>
      <c r="I7" s="23">
        <v>11762</v>
      </c>
      <c r="J7" s="23">
        <v>558941</v>
      </c>
      <c r="K7" s="24">
        <f t="shared" si="0"/>
        <v>285351.5</v>
      </c>
      <c r="L7" s="24">
        <f t="shared" si="1"/>
        <v>211279.86973920983</v>
      </c>
      <c r="M7" s="11" t="s">
        <v>40</v>
      </c>
      <c r="N7" s="12"/>
    </row>
    <row r="8" spans="1:14" ht="26" x14ac:dyDescent="0.35">
      <c r="A8" s="9" t="s">
        <v>15</v>
      </c>
      <c r="B8" s="22" t="s">
        <v>69</v>
      </c>
      <c r="C8" s="22" t="s">
        <v>16</v>
      </c>
      <c r="D8" s="22" t="s">
        <v>17</v>
      </c>
      <c r="E8" s="22" t="s">
        <v>18</v>
      </c>
      <c r="F8" s="22" t="s">
        <v>19</v>
      </c>
      <c r="G8" s="22" t="s">
        <v>20</v>
      </c>
      <c r="H8" s="22" t="s">
        <v>25</v>
      </c>
      <c r="I8" s="23">
        <v>3888</v>
      </c>
      <c r="J8" s="23">
        <v>178399</v>
      </c>
      <c r="K8" s="24">
        <f t="shared" si="0"/>
        <v>91143.5</v>
      </c>
      <c r="L8" s="24">
        <f t="shared" si="1"/>
        <v>67483.420890070629</v>
      </c>
      <c r="M8" s="11" t="s">
        <v>40</v>
      </c>
      <c r="N8" s="12"/>
    </row>
    <row r="9" spans="1:14" ht="39.65" customHeight="1" x14ac:dyDescent="0.35">
      <c r="A9" s="9" t="s">
        <v>42</v>
      </c>
      <c r="B9" s="22" t="s">
        <v>69</v>
      </c>
      <c r="C9" s="22" t="s">
        <v>16</v>
      </c>
      <c r="D9" s="22" t="s">
        <v>28</v>
      </c>
      <c r="E9" s="22" t="s">
        <v>29</v>
      </c>
      <c r="F9" s="22" t="s">
        <v>48</v>
      </c>
      <c r="G9" s="22" t="s">
        <v>43</v>
      </c>
      <c r="H9" s="22" t="s">
        <v>25</v>
      </c>
      <c r="I9" s="23">
        <v>81740</v>
      </c>
      <c r="J9" s="23">
        <v>0</v>
      </c>
      <c r="K9" s="24">
        <f t="shared" si="0"/>
        <v>40870</v>
      </c>
      <c r="L9" s="24">
        <f t="shared" si="1"/>
        <v>29637.418419144309</v>
      </c>
      <c r="M9" s="11" t="s">
        <v>40</v>
      </c>
      <c r="N9" s="12"/>
    </row>
    <row r="10" spans="1:14" ht="39.65" customHeight="1" x14ac:dyDescent="0.35">
      <c r="A10" s="9" t="s">
        <v>44</v>
      </c>
      <c r="B10" s="22" t="s">
        <v>69</v>
      </c>
      <c r="C10" s="22" t="s">
        <v>16</v>
      </c>
      <c r="D10" s="22" t="s">
        <v>28</v>
      </c>
      <c r="E10" s="22" t="s">
        <v>29</v>
      </c>
      <c r="F10" s="22" t="s">
        <v>48</v>
      </c>
      <c r="G10" s="22" t="s">
        <v>43</v>
      </c>
      <c r="H10" s="22" t="s">
        <v>25</v>
      </c>
      <c r="I10" s="23">
        <v>170952</v>
      </c>
      <c r="J10" s="23">
        <v>155961</v>
      </c>
      <c r="K10" s="24">
        <f t="shared" si="0"/>
        <v>163456.5</v>
      </c>
      <c r="L10" s="24">
        <f t="shared" si="1"/>
        <v>119747.37974377567</v>
      </c>
      <c r="M10" s="11" t="s">
        <v>40</v>
      </c>
      <c r="N10" s="12"/>
    </row>
    <row r="11" spans="1:14" ht="26.5" x14ac:dyDescent="0.35">
      <c r="A11" s="9" t="s">
        <v>46</v>
      </c>
      <c r="B11" s="22" t="s">
        <v>45</v>
      </c>
      <c r="C11" s="22" t="s">
        <v>27</v>
      </c>
      <c r="D11" s="22" t="s">
        <v>31</v>
      </c>
      <c r="E11" s="22" t="s">
        <v>32</v>
      </c>
      <c r="F11" s="22" t="s">
        <v>41</v>
      </c>
      <c r="G11" s="22" t="s">
        <v>20</v>
      </c>
      <c r="H11" s="22" t="s">
        <v>21</v>
      </c>
      <c r="I11" s="23" t="s">
        <v>68</v>
      </c>
      <c r="J11" s="23" t="s">
        <v>68</v>
      </c>
      <c r="K11" s="23" t="s">
        <v>68</v>
      </c>
      <c r="L11" s="23" t="s">
        <v>68</v>
      </c>
      <c r="M11" s="11" t="s">
        <v>40</v>
      </c>
      <c r="N11" s="12" t="s">
        <v>49</v>
      </c>
    </row>
    <row r="12" spans="1:14" ht="26.5" x14ac:dyDescent="0.35">
      <c r="A12" s="9" t="s">
        <v>46</v>
      </c>
      <c r="B12" s="22" t="s">
        <v>45</v>
      </c>
      <c r="C12" s="22" t="s">
        <v>27</v>
      </c>
      <c r="D12" s="22" t="s">
        <v>31</v>
      </c>
      <c r="E12" s="22" t="s">
        <v>32</v>
      </c>
      <c r="F12" s="22" t="s">
        <v>41</v>
      </c>
      <c r="G12" s="22" t="s">
        <v>20</v>
      </c>
      <c r="H12" s="22" t="s">
        <v>22</v>
      </c>
      <c r="I12" s="23" t="s">
        <v>68</v>
      </c>
      <c r="J12" s="23" t="s">
        <v>68</v>
      </c>
      <c r="K12" s="23" t="s">
        <v>68</v>
      </c>
      <c r="L12" s="23" t="s">
        <v>68</v>
      </c>
      <c r="M12" s="11" t="s">
        <v>40</v>
      </c>
      <c r="N12" s="12" t="s">
        <v>49</v>
      </c>
    </row>
    <row r="13" spans="1:14" ht="26.5" x14ac:dyDescent="0.35">
      <c r="A13" s="9" t="s">
        <v>46</v>
      </c>
      <c r="B13" s="22" t="s">
        <v>45</v>
      </c>
      <c r="C13" s="22" t="s">
        <v>27</v>
      </c>
      <c r="D13" s="22" t="s">
        <v>31</v>
      </c>
      <c r="E13" s="22" t="s">
        <v>32</v>
      </c>
      <c r="F13" s="22" t="s">
        <v>41</v>
      </c>
      <c r="G13" s="22" t="s">
        <v>20</v>
      </c>
      <c r="H13" s="22" t="s">
        <v>23</v>
      </c>
      <c r="I13" s="23" t="s">
        <v>68</v>
      </c>
      <c r="J13" s="23" t="s">
        <v>68</v>
      </c>
      <c r="K13" s="23" t="s">
        <v>68</v>
      </c>
      <c r="L13" s="23" t="s">
        <v>68</v>
      </c>
      <c r="M13" s="11" t="s">
        <v>40</v>
      </c>
      <c r="N13" s="12" t="s">
        <v>49</v>
      </c>
    </row>
    <row r="14" spans="1:14" ht="26" x14ac:dyDescent="0.35">
      <c r="A14" s="9" t="s">
        <v>26</v>
      </c>
      <c r="B14" s="22" t="s">
        <v>69</v>
      </c>
      <c r="C14" s="22" t="s">
        <v>27</v>
      </c>
      <c r="D14" s="22" t="s">
        <v>28</v>
      </c>
      <c r="E14" s="22" t="s">
        <v>29</v>
      </c>
      <c r="F14" s="22" t="s">
        <v>48</v>
      </c>
      <c r="G14" s="22" t="s">
        <v>20</v>
      </c>
      <c r="H14" s="22" t="s">
        <v>25</v>
      </c>
      <c r="I14" s="23">
        <v>34246</v>
      </c>
      <c r="J14" s="23">
        <v>31808</v>
      </c>
      <c r="K14" s="24">
        <f t="shared" si="0"/>
        <v>33027</v>
      </c>
      <c r="L14" s="24">
        <f t="shared" si="1"/>
        <v>24197.709558724786</v>
      </c>
      <c r="M14" s="11" t="s">
        <v>40</v>
      </c>
      <c r="N14" s="12"/>
    </row>
    <row r="15" spans="1:14" ht="26" x14ac:dyDescent="0.35">
      <c r="A15" s="9" t="s">
        <v>26</v>
      </c>
      <c r="B15" s="22" t="s">
        <v>69</v>
      </c>
      <c r="C15" s="22" t="s">
        <v>27</v>
      </c>
      <c r="D15" s="22" t="s">
        <v>28</v>
      </c>
      <c r="E15" s="22" t="s">
        <v>29</v>
      </c>
      <c r="F15" s="22" t="s">
        <v>48</v>
      </c>
      <c r="G15" s="22" t="s">
        <v>43</v>
      </c>
      <c r="H15" s="22" t="s">
        <v>25</v>
      </c>
      <c r="I15" s="23">
        <v>4660034</v>
      </c>
      <c r="J15" s="23">
        <v>4260621</v>
      </c>
      <c r="K15" s="24">
        <f t="shared" si="0"/>
        <v>4460327.5</v>
      </c>
      <c r="L15" s="24">
        <f t="shared" si="1"/>
        <v>3267650.2723390544</v>
      </c>
      <c r="M15" s="11" t="s">
        <v>40</v>
      </c>
      <c r="N15" s="12"/>
    </row>
    <row r="16" spans="1:14" ht="26" x14ac:dyDescent="0.35">
      <c r="A16" s="9" t="s">
        <v>30</v>
      </c>
      <c r="B16" s="22" t="s">
        <v>69</v>
      </c>
      <c r="C16" s="22" t="s">
        <v>27</v>
      </c>
      <c r="D16" s="22" t="s">
        <v>31</v>
      </c>
      <c r="E16" s="22" t="s">
        <v>32</v>
      </c>
      <c r="F16" s="22" t="s">
        <v>19</v>
      </c>
      <c r="G16" s="22" t="s">
        <v>20</v>
      </c>
      <c r="H16" s="22" t="s">
        <v>22</v>
      </c>
      <c r="I16" s="23">
        <v>12336711</v>
      </c>
      <c r="J16" s="23">
        <v>6673040</v>
      </c>
      <c r="K16" s="24">
        <f t="shared" si="0"/>
        <v>9504875.5</v>
      </c>
      <c r="L16" s="24">
        <f t="shared" si="1"/>
        <v>6944560.4732361082</v>
      </c>
      <c r="M16" s="11" t="s">
        <v>40</v>
      </c>
      <c r="N16" s="12"/>
    </row>
    <row r="17" spans="1:14" ht="26" x14ac:dyDescent="0.35">
      <c r="A17" s="9" t="s">
        <v>30</v>
      </c>
      <c r="B17" s="22" t="s">
        <v>69</v>
      </c>
      <c r="C17" s="22" t="s">
        <v>27</v>
      </c>
      <c r="D17" s="22" t="s">
        <v>31</v>
      </c>
      <c r="E17" s="22" t="s">
        <v>32</v>
      </c>
      <c r="F17" s="22" t="s">
        <v>19</v>
      </c>
      <c r="G17" s="22" t="s">
        <v>20</v>
      </c>
      <c r="H17" s="22" t="s">
        <v>23</v>
      </c>
      <c r="I17" s="23">
        <v>1491418</v>
      </c>
      <c r="J17" s="23">
        <v>701523</v>
      </c>
      <c r="K17" s="24">
        <f t="shared" si="0"/>
        <v>1096470.5</v>
      </c>
      <c r="L17" s="24">
        <f t="shared" si="1"/>
        <v>800584.02948996867</v>
      </c>
      <c r="M17" s="11" t="s">
        <v>40</v>
      </c>
      <c r="N17" s="12"/>
    </row>
    <row r="18" spans="1:14" ht="26" x14ac:dyDescent="0.35">
      <c r="A18" s="9" t="s">
        <v>30</v>
      </c>
      <c r="B18" s="22" t="s">
        <v>69</v>
      </c>
      <c r="C18" s="22" t="s">
        <v>27</v>
      </c>
      <c r="D18" s="22" t="s">
        <v>31</v>
      </c>
      <c r="E18" s="22" t="s">
        <v>32</v>
      </c>
      <c r="F18" s="22" t="s">
        <v>19</v>
      </c>
      <c r="G18" s="22" t="s">
        <v>20</v>
      </c>
      <c r="H18" s="22" t="s">
        <v>24</v>
      </c>
      <c r="I18" s="23">
        <v>8408182</v>
      </c>
      <c r="J18" s="23">
        <v>4071835</v>
      </c>
      <c r="K18" s="24">
        <f t="shared" si="0"/>
        <v>6240008.5</v>
      </c>
      <c r="L18" s="24">
        <f t="shared" si="1"/>
        <v>4556738.9587194156</v>
      </c>
      <c r="M18" s="11" t="s">
        <v>40</v>
      </c>
      <c r="N18" s="12"/>
    </row>
    <row r="19" spans="1:14" ht="26" x14ac:dyDescent="0.35">
      <c r="A19" s="9" t="s">
        <v>30</v>
      </c>
      <c r="B19" s="22" t="s">
        <v>69</v>
      </c>
      <c r="C19" s="22" t="s">
        <v>27</v>
      </c>
      <c r="D19" s="22" t="s">
        <v>31</v>
      </c>
      <c r="E19" s="22" t="s">
        <v>32</v>
      </c>
      <c r="F19" s="22" t="s">
        <v>19</v>
      </c>
      <c r="G19" s="22" t="s">
        <v>20</v>
      </c>
      <c r="H19" s="22" t="s">
        <v>25</v>
      </c>
      <c r="I19" s="23">
        <v>2779241</v>
      </c>
      <c r="J19" s="23">
        <v>1299621</v>
      </c>
      <c r="K19" s="24">
        <f t="shared" si="0"/>
        <v>2039431</v>
      </c>
      <c r="L19" s="24">
        <f t="shared" si="1"/>
        <v>1489042.7064700669</v>
      </c>
      <c r="M19" s="11" t="s">
        <v>40</v>
      </c>
      <c r="N19" s="12"/>
    </row>
    <row r="20" spans="1:14" ht="26" x14ac:dyDescent="0.35">
      <c r="A20" s="9" t="s">
        <v>33</v>
      </c>
      <c r="B20" s="22" t="s">
        <v>69</v>
      </c>
      <c r="C20" s="22" t="s">
        <v>27</v>
      </c>
      <c r="D20" s="22" t="s">
        <v>28</v>
      </c>
      <c r="E20" s="22" t="s">
        <v>29</v>
      </c>
      <c r="F20" s="22" t="s">
        <v>48</v>
      </c>
      <c r="G20" s="22" t="s">
        <v>20</v>
      </c>
      <c r="H20" s="22" t="s">
        <v>25</v>
      </c>
      <c r="I20" s="23">
        <v>20822</v>
      </c>
      <c r="J20" s="23">
        <v>19428</v>
      </c>
      <c r="K20" s="24">
        <f t="shared" si="0"/>
        <v>20125</v>
      </c>
      <c r="L20" s="24">
        <f t="shared" si="1"/>
        <v>14745.229232132784</v>
      </c>
      <c r="M20" s="11" t="s">
        <v>40</v>
      </c>
      <c r="N20" s="12"/>
    </row>
    <row r="21" spans="1:14" ht="26" x14ac:dyDescent="0.35">
      <c r="A21" s="9" t="s">
        <v>33</v>
      </c>
      <c r="B21" s="22" t="s">
        <v>69</v>
      </c>
      <c r="C21" s="22" t="s">
        <v>27</v>
      </c>
      <c r="D21" s="22" t="s">
        <v>28</v>
      </c>
      <c r="E21" s="22" t="s">
        <v>29</v>
      </c>
      <c r="F21" s="22" t="s">
        <v>48</v>
      </c>
      <c r="G21" s="22" t="s">
        <v>43</v>
      </c>
      <c r="H21" s="22" t="s">
        <v>25</v>
      </c>
      <c r="I21" s="23">
        <v>19458068</v>
      </c>
      <c r="J21" s="23">
        <v>17871100</v>
      </c>
      <c r="K21" s="24">
        <f t="shared" si="0"/>
        <v>18664584</v>
      </c>
      <c r="L21" s="24">
        <f t="shared" si="1"/>
        <v>13674062.98176349</v>
      </c>
      <c r="M21" s="11" t="s">
        <v>40</v>
      </c>
      <c r="N21" s="12"/>
    </row>
    <row r="22" spans="1:14" ht="26.5" x14ac:dyDescent="0.35">
      <c r="A22" s="9" t="s">
        <v>34</v>
      </c>
      <c r="B22" s="22" t="s">
        <v>69</v>
      </c>
      <c r="C22" s="22" t="s">
        <v>27</v>
      </c>
      <c r="D22" s="22" t="s">
        <v>31</v>
      </c>
      <c r="E22" s="22" t="s">
        <v>32</v>
      </c>
      <c r="F22" s="22" t="s">
        <v>41</v>
      </c>
      <c r="G22" s="22" t="s">
        <v>20</v>
      </c>
      <c r="H22" s="22" t="s">
        <v>35</v>
      </c>
      <c r="I22" s="23" t="s">
        <v>68</v>
      </c>
      <c r="J22" s="23" t="s">
        <v>68</v>
      </c>
      <c r="K22" s="23" t="s">
        <v>68</v>
      </c>
      <c r="L22" s="23" t="s">
        <v>68</v>
      </c>
      <c r="M22" s="11" t="s">
        <v>40</v>
      </c>
      <c r="N22" s="12" t="s">
        <v>50</v>
      </c>
    </row>
    <row r="23" spans="1:14" ht="27" thickBot="1" x14ac:dyDescent="0.4">
      <c r="A23" s="25" t="s">
        <v>47</v>
      </c>
      <c r="B23" s="22" t="s">
        <v>69</v>
      </c>
      <c r="C23" s="26" t="s">
        <v>27</v>
      </c>
      <c r="D23" s="26" t="s">
        <v>28</v>
      </c>
      <c r="E23" s="26" t="s">
        <v>29</v>
      </c>
      <c r="F23" s="26" t="s">
        <v>48</v>
      </c>
      <c r="G23" s="26" t="s">
        <v>43</v>
      </c>
      <c r="H23" s="26" t="s">
        <v>35</v>
      </c>
      <c r="I23" s="23" t="s">
        <v>68</v>
      </c>
      <c r="J23" s="23" t="s">
        <v>68</v>
      </c>
      <c r="K23" s="23" t="s">
        <v>68</v>
      </c>
      <c r="L23" s="23" t="s">
        <v>68</v>
      </c>
      <c r="M23" s="27" t="s">
        <v>40</v>
      </c>
      <c r="N23" s="28" t="s">
        <v>50</v>
      </c>
    </row>
    <row r="24" spans="1:14" s="30" customFormat="1" ht="14" thickBot="1" x14ac:dyDescent="0.4">
      <c r="A24" s="29" t="s">
        <v>36</v>
      </c>
      <c r="F24" s="31"/>
      <c r="G24" s="31"/>
      <c r="I24" s="32">
        <f>SUM(I4:I23)</f>
        <v>49476407</v>
      </c>
      <c r="J24" s="32">
        <f>SUM(J4:J23)</f>
        <v>36834584</v>
      </c>
      <c r="K24" s="32">
        <f>SUM(K4:K23)</f>
        <v>43155495.5</v>
      </c>
      <c r="L24" s="32">
        <f>SUM(L4:L23)</f>
        <v>31581672.38363817</v>
      </c>
      <c r="M24" s="33"/>
      <c r="N24" s="34"/>
    </row>
    <row r="25" spans="1:14" x14ac:dyDescent="0.35">
      <c r="A25" s="7"/>
      <c r="B25" s="7"/>
      <c r="C25" s="7"/>
      <c r="D25" s="7"/>
      <c r="E25" s="7"/>
      <c r="F25" s="6"/>
      <c r="G25" s="6"/>
      <c r="H25" s="7"/>
      <c r="K25" s="8"/>
      <c r="L25" s="8"/>
    </row>
    <row r="26" spans="1:14" x14ac:dyDescent="0.35">
      <c r="A26" s="13" t="s">
        <v>51</v>
      </c>
      <c r="B26" s="7"/>
      <c r="C26" s="7"/>
      <c r="D26" s="7"/>
      <c r="E26" s="7"/>
      <c r="F26" s="6"/>
      <c r="G26" s="6"/>
      <c r="H26" s="7"/>
    </row>
    <row r="27" spans="1:14" x14ac:dyDescent="0.35">
      <c r="A27" s="7"/>
      <c r="B27" s="7"/>
      <c r="C27" s="7"/>
      <c r="D27" s="7"/>
      <c r="E27" s="7"/>
      <c r="F27" s="6"/>
      <c r="G27" s="6"/>
      <c r="H27" s="7"/>
    </row>
    <row r="28" spans="1:14" x14ac:dyDescent="0.35">
      <c r="A28" s="7"/>
      <c r="B28" s="7"/>
      <c r="C28" s="7"/>
      <c r="D28" s="7"/>
      <c r="E28" s="7"/>
      <c r="F28" s="6"/>
      <c r="G28" s="6"/>
      <c r="H28" s="7"/>
      <c r="I28" s="8"/>
      <c r="J28" s="8"/>
    </row>
    <row r="29" spans="1:14" x14ac:dyDescent="0.35">
      <c r="A29" s="7"/>
      <c r="B29" s="7"/>
      <c r="C29" s="7"/>
      <c r="D29" s="7"/>
      <c r="E29" s="7"/>
      <c r="F29" s="6"/>
      <c r="G29" s="6"/>
      <c r="H29" s="7"/>
      <c r="I29" s="8"/>
      <c r="J29" s="8"/>
    </row>
    <row r="30" spans="1:14" x14ac:dyDescent="0.35">
      <c r="A30" s="7"/>
      <c r="B30" s="7"/>
      <c r="C30" s="7"/>
      <c r="D30" s="7"/>
      <c r="E30" s="7"/>
      <c r="F30" s="6"/>
      <c r="G30" s="6"/>
      <c r="H30" s="7"/>
      <c r="I30" s="8"/>
      <c r="J30" s="8"/>
    </row>
    <row r="31" spans="1:14" x14ac:dyDescent="0.35">
      <c r="A31" s="7"/>
      <c r="B31" s="7"/>
      <c r="C31" s="7"/>
      <c r="D31" s="7"/>
      <c r="E31" s="7"/>
      <c r="F31" s="6"/>
      <c r="G31" s="6"/>
      <c r="H31" s="7"/>
      <c r="I31" s="8"/>
      <c r="J31" s="8"/>
    </row>
    <row r="32" spans="1:14" x14ac:dyDescent="0.35">
      <c r="A32" s="7"/>
      <c r="B32" s="7"/>
      <c r="C32" s="7"/>
      <c r="D32" s="7"/>
      <c r="E32" s="7"/>
      <c r="F32" s="6"/>
      <c r="G32" s="6"/>
      <c r="H32" s="7"/>
      <c r="I32" s="8"/>
      <c r="J32" s="8"/>
    </row>
    <row r="33" spans="1:10" x14ac:dyDescent="0.35">
      <c r="A33" s="7"/>
      <c r="B33" s="7"/>
      <c r="C33" s="7"/>
      <c r="D33" s="7"/>
      <c r="E33" s="7"/>
      <c r="F33" s="6"/>
      <c r="G33" s="6"/>
      <c r="H33" s="7"/>
      <c r="I33" s="8"/>
      <c r="J33" s="8"/>
    </row>
    <row r="34" spans="1:10" x14ac:dyDescent="0.35">
      <c r="A34" s="7"/>
      <c r="B34" s="7"/>
      <c r="C34" s="7"/>
      <c r="D34" s="7"/>
      <c r="E34" s="7"/>
      <c r="F34" s="6"/>
      <c r="G34" s="7"/>
      <c r="H34" s="7"/>
      <c r="I34" s="8"/>
      <c r="J34" s="8"/>
    </row>
    <row r="35" spans="1:10" x14ac:dyDescent="0.35">
      <c r="A35" s="7"/>
      <c r="B35" s="7"/>
      <c r="C35" s="7"/>
      <c r="D35" s="7"/>
      <c r="E35" s="7"/>
      <c r="F35" s="7"/>
      <c r="G35" s="7"/>
      <c r="H35" s="7"/>
    </row>
    <row r="36" spans="1:10" x14ac:dyDescent="0.35">
      <c r="A36" s="7"/>
      <c r="B36" s="7"/>
      <c r="C36" s="7"/>
      <c r="D36" s="7"/>
      <c r="E36" s="7"/>
      <c r="F36" s="7"/>
      <c r="G36" s="7"/>
      <c r="H36" s="7"/>
      <c r="I36" s="8"/>
      <c r="J36" s="8"/>
    </row>
    <row r="37" spans="1:10" x14ac:dyDescent="0.35">
      <c r="A37" s="7"/>
      <c r="B37" s="7"/>
      <c r="C37" s="7"/>
      <c r="D37" s="7"/>
      <c r="E37" s="7"/>
      <c r="F37" s="7"/>
      <c r="G37" s="7"/>
      <c r="H37" s="7"/>
      <c r="I37" s="8"/>
      <c r="J37" s="8"/>
    </row>
    <row r="38" spans="1:10" x14ac:dyDescent="0.35">
      <c r="A38" s="7"/>
      <c r="B38" s="7"/>
      <c r="C38" s="7"/>
      <c r="D38" s="7"/>
      <c r="E38" s="7"/>
      <c r="F38" s="7"/>
      <c r="G38" s="7"/>
      <c r="H38" s="7"/>
    </row>
    <row r="39" spans="1:10" x14ac:dyDescent="0.35">
      <c r="I39" s="8"/>
      <c r="J39" s="8"/>
    </row>
    <row r="40" spans="1:10" x14ac:dyDescent="0.35">
      <c r="I40" s="8"/>
      <c r="J40" s="8"/>
    </row>
    <row r="41" spans="1:10" x14ac:dyDescent="0.35">
      <c r="I41" s="8"/>
      <c r="J41" s="8"/>
    </row>
    <row r="42" spans="1:10" x14ac:dyDescent="0.35">
      <c r="I42" s="8"/>
      <c r="J42" s="8"/>
    </row>
    <row r="46" spans="1:10" x14ac:dyDescent="0.35">
      <c r="I46" s="8"/>
      <c r="J46" s="8"/>
    </row>
    <row r="47" spans="1:10" x14ac:dyDescent="0.35">
      <c r="I47" s="8"/>
      <c r="J47" s="8"/>
    </row>
    <row r="48" spans="1:10" x14ac:dyDescent="0.35">
      <c r="I48" s="8"/>
      <c r="J48" s="8"/>
    </row>
    <row r="50" spans="9:10" x14ac:dyDescent="0.35">
      <c r="I50" s="8"/>
      <c r="J50" s="8"/>
    </row>
    <row r="51" spans="9:10" x14ac:dyDescent="0.35">
      <c r="I51" s="8"/>
      <c r="J51" s="8"/>
    </row>
    <row r="53" spans="9:10" x14ac:dyDescent="0.35">
      <c r="I53" s="8"/>
      <c r="J53" s="8"/>
    </row>
  </sheetData>
  <autoFilter ref="B3:H3" xr:uid="{00000000-0009-0000-0000-000001000000}"/>
  <hyperlinks>
    <hyperlink ref="M4" r:id="rId1" xr:uid="{00000000-0004-0000-0100-000000000000}"/>
    <hyperlink ref="M5:M10" r:id="rId2" display="OECD (2019)" xr:uid="{00000000-0004-0000-0100-000001000000}"/>
    <hyperlink ref="M9" r:id="rId3" xr:uid="{00000000-0004-0000-0100-000002000000}"/>
    <hyperlink ref="A4" r:id="rId4" display="http://stats.oecd.org/OECDStat_Metadata/ShowMetadata.ashx?Dataset=FFS_CAN&amp;Coords=%5bMEA%5d.%5bCAN_DT_06%5d&amp;ShowOnWeb=true&amp;Lang=en" xr:uid="{00000000-0004-0000-0100-000003000000}"/>
    <hyperlink ref="A9" r:id="rId5" display="http://stats.oecd.org/OECDStat_Metadata/ShowMetadata.ashx?Dataset=FFS_CAN&amp;Coords=[MEA].[CAN_DT_09]&amp;ShowOnWeb=true&amp;Lang=en" xr:uid="{00000000-0004-0000-0100-000004000000}"/>
    <hyperlink ref="A10" r:id="rId6" display="http://stats.oecd.org/OECDStat_Metadata/ShowMetadata.ashx?Dataset=FFS_CAN&amp;Coords=[MEA].[CAN_DT_12]&amp;ShowOnWeb=true&amp;Lang=en" xr:uid="{00000000-0004-0000-0100-000005000000}"/>
    <hyperlink ref="A11" r:id="rId7" display="http://stats.oecd.org/OECDStat_Metadata/ShowMetadata.ashx?Dataset=FFS_CAN&amp;Coords=[MEA].[CAN_TE_12]&amp;ShowOnWeb=true&amp;Lang=en" xr:uid="{00000000-0004-0000-0100-000006000000}"/>
    <hyperlink ref="A14" r:id="rId8" display="http://stats.oecd.org/OECDStat_Metadata/ShowMetadata.ashx?Dataset=FFS_CAN&amp;Coords=[MEA].[CAN_TE_16]&amp;ShowOnWeb=true&amp;Lang=en" xr:uid="{00000000-0004-0000-0100-000007000000}"/>
    <hyperlink ref="A16" r:id="rId9" display="http://stats.oecd.org/OECDStat_Metadata/ShowMetadata.ashx?Dataset=FFS_CAN&amp;Coords=[MEA].[CAN_TE_24]&amp;ShowOnWeb=true&amp;Lang=en" xr:uid="{00000000-0004-0000-0100-000008000000}"/>
    <hyperlink ref="A20" r:id="rId10" display="http://stats.oecd.org/OECDStat_Metadata/ShowMetadata.ashx?Dataset=FFS_CAN&amp;Coords=[MEA].[CAN_TE_27]&amp;ShowOnWeb=true&amp;Lang=en" xr:uid="{00000000-0004-0000-0100-000009000000}"/>
    <hyperlink ref="A22" r:id="rId11" display="http://stats.oecd.org/OECDStat_Metadata/ShowMetadata.ashx?Dataset=FFS_CAN&amp;Coords=[MEA].[CAN_TE_29]&amp;ShowOnWeb=true&amp;Lang=en" xr:uid="{00000000-0004-0000-0100-00000A000000}"/>
    <hyperlink ref="A23" r:id="rId12" display="http://stats.oecd.org/OECDStat_Metadata/ShowMetadata.ashx?Dataset=FFS_CAN&amp;Coords=[MEA].[CAN_TE_66]&amp;ShowOnWeb=true&amp;Lang=en" xr:uid="{00000000-0004-0000-0100-00000B000000}"/>
    <hyperlink ref="M11" r:id="rId13" xr:uid="{00000000-0004-0000-0100-00000C000000}"/>
    <hyperlink ref="M12" r:id="rId14" xr:uid="{00000000-0004-0000-0100-00000D000000}"/>
    <hyperlink ref="M13" r:id="rId15" xr:uid="{00000000-0004-0000-0100-00000E000000}"/>
    <hyperlink ref="M14:M23" r:id="rId16" display="OECD (2019)" xr:uid="{00000000-0004-0000-0100-00000F000000}"/>
  </hyperlinks>
  <pageMargins left="0.7" right="0.7" top="0.75" bottom="0.75" header="0.3" footer="0.3"/>
  <pageSetup paperSize="9"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90" zoomScaleNormal="90" workbookViewId="0"/>
  </sheetViews>
  <sheetFormatPr defaultRowHeight="13.5" x14ac:dyDescent="0.35"/>
  <cols>
    <col min="1" max="1" width="53.59765625" customWidth="1"/>
    <col min="2" max="2" width="16.59765625" customWidth="1"/>
    <col min="3" max="3" width="12.09765625" customWidth="1"/>
    <col min="4" max="4" width="10.8984375" customWidth="1"/>
    <col min="5" max="5" width="13.3984375" customWidth="1"/>
    <col min="6" max="6" width="12.3984375" customWidth="1"/>
    <col min="7" max="7" width="15.09765625" customWidth="1"/>
  </cols>
  <sheetData>
    <row r="1" spans="1:1" ht="15.5" x14ac:dyDescent="0.35">
      <c r="A1" s="35" t="s">
        <v>37</v>
      </c>
    </row>
    <row r="2" spans="1:1" ht="14.5" x14ac:dyDescent="0.35">
      <c r="A2" s="36"/>
    </row>
    <row r="3" spans="1:1" ht="26.5" x14ac:dyDescent="0.35">
      <c r="A3" s="3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0" zoomScaleNormal="90" workbookViewId="0"/>
  </sheetViews>
  <sheetFormatPr defaultRowHeight="13.5" x14ac:dyDescent="0.35"/>
  <cols>
    <col min="1" max="1" width="52.3984375" customWidth="1"/>
    <col min="2" max="2" width="20.59765625" customWidth="1"/>
    <col min="3" max="3" width="13.69921875" customWidth="1"/>
    <col min="5" max="5" width="10.69921875" customWidth="1"/>
    <col min="6" max="6" width="13.09765625" customWidth="1"/>
    <col min="7" max="7" width="17.8984375" customWidth="1"/>
    <col min="10" max="10" width="15.69921875" customWidth="1"/>
    <col min="11" max="11" width="14.09765625" customWidth="1"/>
    <col min="12" max="12" width="14.3984375" customWidth="1"/>
  </cols>
  <sheetData>
    <row r="1" spans="1:1" ht="15.5" x14ac:dyDescent="0.35">
      <c r="A1" s="35" t="s">
        <v>3</v>
      </c>
    </row>
    <row r="2" spans="1:1" ht="14.5" x14ac:dyDescent="0.35">
      <c r="A2" s="36"/>
    </row>
    <row r="3" spans="1:1" ht="26.5" x14ac:dyDescent="0.35">
      <c r="A3" s="37"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
  <sheetViews>
    <sheetView zoomScale="90" zoomScaleNormal="90" workbookViewId="0"/>
  </sheetViews>
  <sheetFormatPr defaultRowHeight="13.5" x14ac:dyDescent="0.35"/>
  <cols>
    <col min="1" max="1" width="72.09765625" customWidth="1"/>
    <col min="2" max="2" width="16.69921875" customWidth="1"/>
    <col min="3" max="3" width="13.296875" customWidth="1"/>
    <col min="4" max="4" width="12.69921875" customWidth="1"/>
    <col min="5" max="5" width="12.3984375" customWidth="1"/>
    <col min="6" max="6" width="10.8984375" customWidth="1"/>
    <col min="7" max="7" width="13" customWidth="1"/>
    <col min="8" max="8" width="11.59765625" customWidth="1"/>
    <col min="9" max="9" width="12.69921875" customWidth="1"/>
    <col min="10" max="10" width="15.296875" customWidth="1"/>
    <col min="11" max="11" width="9.69921875" customWidth="1"/>
    <col min="12" max="12" width="10.296875" customWidth="1"/>
    <col min="13" max="13" width="16" customWidth="1"/>
  </cols>
  <sheetData>
    <row r="1" spans="1:15" ht="15.5" x14ac:dyDescent="0.35">
      <c r="A1" s="21" t="s">
        <v>38</v>
      </c>
    </row>
    <row r="2" spans="1:15" x14ac:dyDescent="0.35">
      <c r="A2" s="3"/>
    </row>
    <row r="3" spans="1:15" ht="29" x14ac:dyDescent="0.35">
      <c r="A3" s="43" t="s">
        <v>67</v>
      </c>
      <c r="B3" s="4"/>
      <c r="C3" s="4"/>
      <c r="D3" s="4"/>
      <c r="E3" s="4"/>
      <c r="F3" s="4"/>
      <c r="G3" s="4"/>
      <c r="H3" s="4"/>
      <c r="I3" s="4"/>
      <c r="J3" s="4"/>
      <c r="K3" s="4"/>
      <c r="L3" s="4"/>
      <c r="M3" s="4"/>
      <c r="N3" s="4"/>
      <c r="O3" s="4"/>
    </row>
    <row r="4" spans="1:15" x14ac:dyDescent="0.35">
      <c r="A4" s="4"/>
      <c r="B4" s="4"/>
      <c r="C4" s="4"/>
      <c r="D4" s="4"/>
      <c r="E4" s="4"/>
      <c r="F4" s="4"/>
      <c r="G4" s="4"/>
      <c r="H4" s="4"/>
      <c r="I4" s="4"/>
      <c r="J4" s="4"/>
      <c r="K4" s="4"/>
      <c r="L4" s="4"/>
      <c r="M4" s="4"/>
      <c r="N4" s="4"/>
      <c r="O4" s="4"/>
    </row>
    <row r="5" spans="1:15" x14ac:dyDescent="0.35">
      <c r="A5" s="4"/>
      <c r="B5" s="4"/>
      <c r="C5" s="4"/>
      <c r="D5" s="4"/>
      <c r="E5" s="4"/>
      <c r="F5" s="4"/>
      <c r="G5" s="4"/>
      <c r="H5" s="4"/>
      <c r="I5" s="4"/>
      <c r="J5" s="4"/>
      <c r="K5" s="4"/>
      <c r="L5" s="4"/>
      <c r="M5" s="4"/>
      <c r="N5" s="4"/>
      <c r="O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Ipek Gencsu</cp:lastModifiedBy>
  <cp:revision/>
  <dcterms:created xsi:type="dcterms:W3CDTF">2015-10-19T12:12:58Z</dcterms:created>
  <dcterms:modified xsi:type="dcterms:W3CDTF">2019-07-24T12:04:02Z</dcterms:modified>
  <cp:category/>
  <cp:contentStatus/>
</cp:coreProperties>
</file>