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brighty\Overseas Development Institute\Leo Roberts - G20 Coal Subsidies Report (2019)\01 Datasets\05 Final datasets for website\"/>
    </mc:Choice>
  </mc:AlternateContent>
  <bookViews>
    <workbookView xWindow="0" yWindow="0" windowWidth="18645" windowHeight="6945" tabRatio="652"/>
  </bookViews>
  <sheets>
    <sheet name="Overview" sheetId="11" r:id="rId1"/>
    <sheet name="Fiscal support" sheetId="6" r:id="rId2"/>
    <sheet name="Public finance (domestic)" sheetId="8" r:id="rId3"/>
    <sheet name="Public finance (international)" sheetId="9" r:id="rId4"/>
    <sheet name="SOE investment" sheetId="10" r:id="rId5"/>
  </sheets>
  <definedNames>
    <definedName name="_xlnm._FilterDatabase" localSheetId="1" hidden="1">'Fiscal support'!$B$3:$H$3</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7" i="6" l="1"/>
  <c r="L5" i="6"/>
  <c r="L6" i="6"/>
  <c r="L4" i="6"/>
  <c r="L8" i="6" l="1"/>
  <c r="L9" i="6"/>
  <c r="K4" i="6"/>
  <c r="K5" i="6"/>
  <c r="K6" i="6"/>
  <c r="K7" i="6"/>
  <c r="K8" i="6"/>
  <c r="K9" i="6"/>
  <c r="K10" i="6" l="1"/>
  <c r="L10" i="6"/>
</calcChain>
</file>

<file path=xl/sharedStrings.xml><?xml version="1.0" encoding="utf-8"?>
<sst xmlns="http://schemas.openxmlformats.org/spreadsheetml/2006/main" count="98" uniqueCount="51">
  <si>
    <t>Information about data collected</t>
  </si>
  <si>
    <t>The authors welcome feedback on the full report, on the country study, and on this data sheet to improve the accuracy and transparency of information on G20 countries support to coal and coal-fired production and consumption.</t>
  </si>
  <si>
    <t>Fiscal support</t>
  </si>
  <si>
    <t>Public finance (international)</t>
  </si>
  <si>
    <t>SOE investment</t>
  </si>
  <si>
    <t>TOTAL</t>
  </si>
  <si>
    <t>Measure</t>
  </si>
  <si>
    <t>Level</t>
  </si>
  <si>
    <t>Mechanism</t>
  </si>
  <si>
    <t>Incidence</t>
  </si>
  <si>
    <t>Indicator</t>
  </si>
  <si>
    <t>Stage</t>
  </si>
  <si>
    <t>Fuel type</t>
  </si>
  <si>
    <t>Fuel sub-type</t>
  </si>
  <si>
    <t>Source</t>
  </si>
  <si>
    <t>Notes</t>
  </si>
  <si>
    <t>Energy Development Fund</t>
  </si>
  <si>
    <t>Federal</t>
  </si>
  <si>
    <t>Budgetary transfer</t>
  </si>
  <si>
    <t>Direct Consumption</t>
  </si>
  <si>
    <t>Consumer Support Estimate</t>
  </si>
  <si>
    <t>Coal</t>
  </si>
  <si>
    <t xml:space="preserve">  Other bituminous coal</t>
  </si>
  <si>
    <t xml:space="preserve">  Sub-bituminous coal</t>
  </si>
  <si>
    <t xml:space="preserve">  Lignite</t>
  </si>
  <si>
    <t>Tax Exemptions for Coal and Natural Gas Used in Electricity Generation</t>
  </si>
  <si>
    <t>Tax expenditure</t>
  </si>
  <si>
    <t>Public finance (domestic)</t>
  </si>
  <si>
    <t>Estimated annual amount
(USD)</t>
  </si>
  <si>
    <t>OECD (2019)</t>
  </si>
  <si>
    <t>Estimates for the year 2017 are not available due to the transitional period.  Therefore the annual average was based on the 2016 value year only.</t>
  </si>
  <si>
    <t>Use of fossil fuels in electricity generation</t>
  </si>
  <si>
    <t>Exchange rates* (USD/BRL)</t>
  </si>
  <si>
    <t>* Annual average exchange rates are obtained from: https://www.irs.gov/individuals/international-taxpayers/yearly-average-currency-exchange-rates</t>
  </si>
  <si>
    <r>
      <t xml:space="preserve">This data sheet provides background information for the report </t>
    </r>
    <r>
      <rPr>
        <i/>
        <sz val="11"/>
        <color theme="1"/>
        <rFont val="Calibri"/>
        <family val="2"/>
        <scheme val="minor"/>
      </rPr>
      <t xml:space="preserve">G20 coal subsidies: tracking government support to a fading industry, </t>
    </r>
    <r>
      <rPr>
        <sz val="11"/>
        <rFont val="Calibri"/>
        <family val="2"/>
        <scheme val="minor"/>
      </rPr>
      <t xml:space="preserve">and for the corresponding country study. </t>
    </r>
  </si>
  <si>
    <t>• Full report and methodology note: odi.org/g20-coal-subsidies</t>
  </si>
  <si>
    <r>
      <rPr>
        <u/>
        <sz val="11"/>
        <color theme="1"/>
        <rFont val="Calibri"/>
        <family val="2"/>
        <scheme val="minor"/>
      </rPr>
      <t xml:space="preserve">Fiscal support: </t>
    </r>
    <r>
      <rPr>
        <sz val="11"/>
        <color theme="1"/>
        <rFont val="Calibri"/>
        <family val="2"/>
        <scheme val="minor"/>
      </rPr>
      <t>Data is obtained from the Organisation for Economic Co-operation and Development Inventory for Fossil Fuel Subsidy Support.</t>
    </r>
  </si>
  <si>
    <r>
      <rPr>
        <u/>
        <sz val="11"/>
        <color theme="1"/>
        <rFont val="Calibri"/>
        <family val="2"/>
        <scheme val="minor"/>
      </rPr>
      <t>Public finance:</t>
    </r>
    <r>
      <rPr>
        <b/>
        <sz val="11"/>
        <color theme="1"/>
        <rFont val="Calibri"/>
        <family val="2"/>
        <scheme val="minor"/>
      </rPr>
      <t xml:space="preserve"> </t>
    </r>
    <r>
      <rPr>
        <sz val="11"/>
        <color theme="1"/>
        <rFont val="Calibri"/>
        <family val="2"/>
        <scheme val="minor"/>
      </rPr>
      <t xml:space="preserve">Data is obtained from the Oil Change International’s ‘Shift the subsidies’ database, which includes information provided by public finance institutions, from the Infrastructure Journal Global database, and in the Natural Resources Defense Council’s ‘Power shift’ report database. </t>
    </r>
  </si>
  <si>
    <r>
      <rPr>
        <u/>
        <sz val="11"/>
        <color theme="1"/>
        <rFont val="Calibri"/>
        <family val="2"/>
        <scheme val="minor"/>
      </rPr>
      <t xml:space="preserve">SOE investment: </t>
    </r>
    <r>
      <rPr>
        <sz val="11"/>
        <color theme="1"/>
        <rFont val="Calibri"/>
        <family val="2"/>
        <scheme val="minor"/>
      </rPr>
      <t>Data is provided on total capital expenditure investment by SOEs in coal and coal-fired power production (where this information is made available by the company). This information was sourced mainly from annual reports of the SOEs.</t>
    </r>
  </si>
  <si>
    <t>Datasheet contents:</t>
  </si>
  <si>
    <t>Subsidies for production and consumption of coal and coal-fired power: Brazil data sheet</t>
  </si>
  <si>
    <t>• Brazil country study: odi.org/g20-coal-subsidies/brazil</t>
  </si>
  <si>
    <t>Fiscal support (budgetary transfers and tax exemptions)</t>
  </si>
  <si>
    <t>No domestic finance for coal was identified from the public finance institutions of Brazil.</t>
  </si>
  <si>
    <t>No international finance for coal was identified from the public finance institutions of Brazil.</t>
  </si>
  <si>
    <t>Investment by national-level majority state-owned enterprises (SOEs)</t>
  </si>
  <si>
    <t>2016
(BRL)</t>
  </si>
  <si>
    <t>2017
(BRL)</t>
  </si>
  <si>
    <t>Estimated annual amount
(BRL)</t>
  </si>
  <si>
    <t>No investment for coal was identified by national-level majority state-owned enterprises in Brazil.</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</si>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</sst>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407]General"/>
    <numFmt numFmtId="165" formatCode="_(* #,##0_);_(* \(#,##0\);_(* &quot;-&quot;??_);_(@_)"/>
  </numFmts>
  <fonts count="59" x14ac:knownFonts="1">
    <font>
      <sz val="10"/>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Trebuchet MS"/>
      <family val="2"/>
    </font>
    <font>
      <b/>
      <sz val="18"/>
      <color theme="3"/>
      <name val="Cambria"/>
      <family val="2"/>
      <scheme val="major"/>
    </font>
    <font>
      <b/>
      <sz val="15"/>
      <color theme="3"/>
      <name val="Trebuchet MS"/>
      <family val="2"/>
    </font>
    <font>
      <b/>
      <sz val="13"/>
      <color theme="3"/>
      <name val="Trebuchet MS"/>
      <family val="2"/>
    </font>
    <font>
      <b/>
      <sz val="11"/>
      <color theme="3"/>
      <name val="Trebuchet MS"/>
      <family val="2"/>
    </font>
    <font>
      <sz val="10"/>
      <color rgb="FF006100"/>
      <name val="Trebuchet MS"/>
      <family val="2"/>
    </font>
    <font>
      <sz val="10"/>
      <color rgb="FF9C0006"/>
      <name val="Trebuchet MS"/>
      <family val="2"/>
    </font>
    <font>
      <sz val="10"/>
      <color rgb="FF9C6500"/>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b/>
      <sz val="10"/>
      <color theme="0"/>
      <name val="Trebuchet MS"/>
      <family val="2"/>
    </font>
    <font>
      <sz val="10"/>
      <color rgb="FFFF0000"/>
      <name val="Trebuchet MS"/>
      <family val="2"/>
    </font>
    <font>
      <i/>
      <sz val="10"/>
      <color rgb="FF7F7F7F"/>
      <name val="Trebuchet MS"/>
      <family val="2"/>
    </font>
    <font>
      <b/>
      <sz val="10"/>
      <color theme="1"/>
      <name val="Trebuchet MS"/>
      <family val="2"/>
    </font>
    <font>
      <sz val="10"/>
      <color theme="0"/>
      <name val="Trebuchet MS"/>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theme="1"/>
      <name val="Calibri"/>
      <family val="2"/>
      <scheme val="minor"/>
    </font>
    <font>
      <u/>
      <sz val="12"/>
      <color theme="10"/>
      <name val="Calibri"/>
      <family val="2"/>
      <scheme val="minor"/>
    </font>
    <font>
      <sz val="11"/>
      <color rgb="FF9C5700"/>
      <name val="Calibri"/>
      <family val="2"/>
      <scheme val="minor"/>
    </font>
    <font>
      <u/>
      <sz val="10"/>
      <color indexed="12"/>
      <name val="Verdana"/>
      <family val="2"/>
    </font>
    <font>
      <sz val="10"/>
      <color indexed="8"/>
      <name val="Verdana"/>
      <family val="2"/>
    </font>
    <font>
      <sz val="10"/>
      <color theme="1"/>
      <name val="Calibri"/>
      <family val="2"/>
      <scheme val="minor"/>
    </font>
    <font>
      <sz val="8"/>
      <name val="Verdana"/>
      <family val="2"/>
    </font>
    <font>
      <sz val="10"/>
      <name val="Calibri"/>
      <family val="2"/>
      <scheme val="minor"/>
    </font>
    <font>
      <b/>
      <sz val="10"/>
      <color theme="1"/>
      <name val="Calibri"/>
      <family val="2"/>
      <scheme val="minor"/>
    </font>
    <font>
      <u/>
      <sz val="10"/>
      <color theme="10"/>
      <name val="Trebuchet MS"/>
      <family val="2"/>
    </font>
    <font>
      <sz val="11"/>
      <name val="Calibri"/>
      <family val="2"/>
      <scheme val="minor"/>
    </font>
    <font>
      <b/>
      <sz val="10"/>
      <color rgb="FF4F81BD"/>
      <name val="Arial"/>
      <family val="2"/>
    </font>
    <font>
      <sz val="10"/>
      <name val="Calibri"/>
      <family val="2"/>
    </font>
    <font>
      <u/>
      <sz val="10"/>
      <color theme="10"/>
      <name val="Calibri"/>
      <family val="2"/>
      <scheme val="minor"/>
    </font>
    <font>
      <i/>
      <sz val="10"/>
      <color theme="1"/>
      <name val="Calibri"/>
      <family val="2"/>
    </font>
    <font>
      <u/>
      <sz val="10"/>
      <color theme="11"/>
      <name val="Trebuchet MS"/>
      <family val="2"/>
    </font>
    <font>
      <b/>
      <sz val="10"/>
      <name val="Calibri"/>
      <family val="2"/>
      <scheme val="minor"/>
    </font>
    <font>
      <i/>
      <sz val="11"/>
      <color theme="1"/>
      <name val="Calibri"/>
      <family val="2"/>
      <scheme val="minor"/>
    </font>
    <font>
      <u/>
      <sz val="11"/>
      <color theme="1"/>
      <name val="Calibri"/>
      <family val="2"/>
      <scheme val="minor"/>
    </font>
    <font>
      <b/>
      <sz val="12"/>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DB7"/>
        <bgColor indexed="64"/>
      </patternFill>
    </fill>
    <fill>
      <patternFill patternType="solid">
        <fgColor rgb="FFABAEB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47"/>
      </left>
      <right style="hair">
        <color indexed="47"/>
      </right>
      <top style="hair">
        <color indexed="47"/>
      </top>
      <bottom style="hair">
        <color indexed="47"/>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indexed="64"/>
      </top>
      <bottom style="medium">
        <color indexed="64"/>
      </bottom>
      <diagonal/>
    </border>
  </borders>
  <cellStyleXfs count="123">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1" fillId="0" borderId="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4" applyNumberFormat="0" applyAlignment="0" applyProtection="0"/>
    <xf numFmtId="0" fontId="30" fillId="6" borderId="5" applyNumberFormat="0" applyAlignment="0" applyProtection="0"/>
    <xf numFmtId="0" fontId="31" fillId="6" borderId="4" applyNumberFormat="0" applyAlignment="0" applyProtection="0"/>
    <xf numFmtId="0" fontId="32" fillId="0" borderId="6" applyNumberFormat="0" applyFill="0" applyAlignment="0" applyProtection="0"/>
    <xf numFmtId="0" fontId="33" fillId="7" borderId="7" applyNumberFormat="0" applyAlignment="0" applyProtection="0"/>
    <xf numFmtId="0" fontId="34" fillId="0" borderId="0" applyNumberFormat="0" applyFill="0" applyBorder="0" applyAlignment="0" applyProtection="0"/>
    <xf numFmtId="0" fontId="21" fillId="8" borderId="8" applyNumberFormat="0" applyFon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37" fillId="32" borderId="0" applyNumberFormat="0" applyBorder="0" applyAlignment="0" applyProtection="0"/>
    <xf numFmtId="0" fontId="38" fillId="0" borderId="0"/>
    <xf numFmtId="0" fontId="39" fillId="0" borderId="0"/>
    <xf numFmtId="43" fontId="39" fillId="0" borderId="0" applyFont="0" applyFill="0" applyBorder="0" applyAlignment="0" applyProtection="0"/>
    <xf numFmtId="0" fontId="38" fillId="0" borderId="0"/>
    <xf numFmtId="43" fontId="39" fillId="0" borderId="0" applyFont="0" applyFill="0" applyBorder="0" applyAlignment="0" applyProtection="0"/>
    <xf numFmtId="0" fontId="40" fillId="0" borderId="0" applyNumberFormat="0" applyFill="0" applyBorder="0" applyAlignment="0" applyProtection="0"/>
    <xf numFmtId="0" fontId="41" fillId="4"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44" fontId="21" fillId="0" borderId="0" applyFont="0" applyFill="0" applyBorder="0" applyAlignment="0" applyProtection="0"/>
    <xf numFmtId="0" fontId="42" fillId="0" borderId="0" applyNumberFormat="0" applyFill="0" applyBorder="0" applyAlignment="0" applyProtection="0">
      <alignment vertical="top"/>
      <protection locked="0"/>
    </xf>
    <xf numFmtId="164" fontId="43" fillId="0" borderId="0" applyBorder="0" applyProtection="0"/>
    <xf numFmtId="0" fontId="21" fillId="0" borderId="0"/>
    <xf numFmtId="0" fontId="22" fillId="0" borderId="0" applyNumberFormat="0" applyFill="0" applyBorder="0" applyAlignment="0" applyProtection="0"/>
    <xf numFmtId="0" fontId="22" fillId="0" borderId="0" applyNumberFormat="0" applyFill="0" applyBorder="0" applyAlignment="0" applyProtection="0"/>
    <xf numFmtId="0" fontId="38"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5" fillId="0" borderId="10" applyNumberFormat="0" applyAlignment="0"/>
    <xf numFmtId="0" fontId="48" fillId="0" borderId="0" applyNumberFormat="0" applyFill="0" applyBorder="0" applyAlignment="0" applyProtection="0"/>
    <xf numFmtId="0" fontId="54" fillId="0" borderId="0" applyNumberFormat="0" applyFill="0" applyBorder="0" applyAlignment="0" applyProtection="0"/>
  </cellStyleXfs>
  <cellXfs count="50">
    <xf numFmtId="0" fontId="0" fillId="0" borderId="0" xfId="0"/>
    <xf numFmtId="0" fontId="36" fillId="0" borderId="0" xfId="0" applyFont="1" applyAlignment="1">
      <alignment wrapText="1"/>
    </xf>
    <xf numFmtId="0" fontId="50" fillId="0" borderId="0" xfId="85" applyFont="1" applyBorder="1" applyAlignment="1">
      <alignment horizontal="left" vertical="center"/>
    </xf>
    <xf numFmtId="0" fontId="48" fillId="0" borderId="0" xfId="121"/>
    <xf numFmtId="0" fontId="46" fillId="0" borderId="0" xfId="0" applyFont="1" applyFill="1" applyBorder="1" applyAlignment="1">
      <alignment horizontal="left" vertical="center" wrapText="1"/>
    </xf>
    <xf numFmtId="0" fontId="51" fillId="0" borderId="0" xfId="0" applyFont="1" applyBorder="1" applyAlignment="1">
      <alignment vertical="center" wrapText="1"/>
    </xf>
    <xf numFmtId="0" fontId="0" fillId="0" borderId="0" xfId="0" applyBorder="1"/>
    <xf numFmtId="0" fontId="46" fillId="0" borderId="14" xfId="0" applyFont="1" applyFill="1" applyBorder="1" applyAlignment="1">
      <alignment vertical="center" wrapText="1"/>
    </xf>
    <xf numFmtId="0" fontId="44" fillId="0" borderId="14" xfId="0" applyFont="1" applyBorder="1" applyAlignment="1">
      <alignment wrapText="1"/>
    </xf>
    <xf numFmtId="0" fontId="44" fillId="0" borderId="14" xfId="0" applyFont="1" applyBorder="1"/>
    <xf numFmtId="3" fontId="44" fillId="0" borderId="14" xfId="0" applyNumberFormat="1" applyFont="1" applyBorder="1" applyAlignment="1">
      <alignment horizontal="center" vertical="center"/>
    </xf>
    <xf numFmtId="165" fontId="44" fillId="0" borderId="14" xfId="0" applyNumberFormat="1" applyFont="1" applyBorder="1" applyAlignment="1">
      <alignment horizontal="center" vertical="center"/>
    </xf>
    <xf numFmtId="0" fontId="52" fillId="0" borderId="14" xfId="121" applyFont="1" applyBorder="1" applyAlignment="1">
      <alignment horizontal="center" vertical="center"/>
    </xf>
    <xf numFmtId="0" fontId="53" fillId="0" borderId="0" xfId="0" applyFont="1" applyFill="1" applyBorder="1"/>
    <xf numFmtId="3" fontId="0" fillId="0" borderId="0" xfId="0" applyNumberFormat="1"/>
    <xf numFmtId="0" fontId="46" fillId="0" borderId="15" xfId="0" applyFont="1" applyFill="1" applyBorder="1" applyAlignment="1">
      <alignment vertical="center" wrapText="1"/>
    </xf>
    <xf numFmtId="3" fontId="44" fillId="0" borderId="15" xfId="0" applyNumberFormat="1" applyFont="1" applyBorder="1" applyAlignment="1">
      <alignment horizontal="center" vertical="center"/>
    </xf>
    <xf numFmtId="165" fontId="44" fillId="0" borderId="15" xfId="0" applyNumberFormat="1" applyFont="1" applyBorder="1" applyAlignment="1">
      <alignment horizontal="center" vertical="center"/>
    </xf>
    <xf numFmtId="0" fontId="52" fillId="0" borderId="15" xfId="121" applyFont="1" applyBorder="1" applyAlignment="1">
      <alignment horizontal="center" vertical="center"/>
    </xf>
    <xf numFmtId="0" fontId="44" fillId="0" borderId="15" xfId="0" applyFont="1" applyBorder="1"/>
    <xf numFmtId="0" fontId="55" fillId="0" borderId="11"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47" fillId="0" borderId="12" xfId="0" applyFont="1" applyBorder="1"/>
    <xf numFmtId="3" fontId="47" fillId="0" borderId="12" xfId="0" applyNumberFormat="1" applyFont="1" applyBorder="1"/>
    <xf numFmtId="3" fontId="47" fillId="0" borderId="16" xfId="0" applyNumberFormat="1" applyFont="1" applyFill="1" applyBorder="1"/>
    <xf numFmtId="0" fontId="19" fillId="0" borderId="12" xfId="0" applyFont="1" applyBorder="1"/>
    <xf numFmtId="0" fontId="46" fillId="0" borderId="14" xfId="0" applyFont="1" applyFill="1" applyBorder="1" applyAlignment="1">
      <alignment horizontal="center" vertical="center" wrapText="1"/>
    </xf>
    <xf numFmtId="0" fontId="44" fillId="0" borderId="14" xfId="0" applyFont="1" applyBorder="1" applyAlignment="1">
      <alignment horizontal="center" vertical="center" wrapText="1"/>
    </xf>
    <xf numFmtId="0" fontId="46" fillId="0" borderId="15" xfId="0" applyFont="1" applyFill="1" applyBorder="1" applyAlignment="1">
      <alignment horizontal="center" vertical="center" wrapText="1"/>
    </xf>
    <xf numFmtId="0" fontId="38" fillId="0" borderId="11" xfId="85" applyFont="1" applyBorder="1" applyAlignment="1">
      <alignment horizontal="left" vertical="center"/>
    </xf>
    <xf numFmtId="0" fontId="38" fillId="0" borderId="12" xfId="85" applyFont="1" applyBorder="1" applyAlignment="1">
      <alignment horizontal="right" vertical="center"/>
    </xf>
    <xf numFmtId="0" fontId="38" fillId="0" borderId="12" xfId="0" applyFont="1" applyBorder="1" applyAlignment="1">
      <alignment horizontal="right"/>
    </xf>
    <xf numFmtId="0" fontId="38" fillId="0" borderId="13" xfId="0" applyFont="1" applyBorder="1" applyAlignment="1">
      <alignment horizontal="right"/>
    </xf>
    <xf numFmtId="0" fontId="3" fillId="0" borderId="0" xfId="0" applyFont="1" applyAlignment="1">
      <alignment wrapText="1"/>
    </xf>
    <xf numFmtId="0" fontId="3" fillId="0" borderId="0" xfId="0" applyFont="1" applyBorder="1" applyAlignment="1">
      <alignment wrapText="1"/>
    </xf>
    <xf numFmtId="0" fontId="54" fillId="0" borderId="0" xfId="122" applyBorder="1" applyAlignment="1">
      <alignment wrapText="1"/>
    </xf>
    <xf numFmtId="0" fontId="36" fillId="0" borderId="0" xfId="0" applyFont="1" applyBorder="1"/>
    <xf numFmtId="0" fontId="3" fillId="0" borderId="0" xfId="0" applyFont="1" applyBorder="1"/>
    <xf numFmtId="0" fontId="49" fillId="0" borderId="0" xfId="0" applyFont="1" applyBorder="1" applyAlignment="1">
      <alignment wrapText="1"/>
    </xf>
    <xf numFmtId="0" fontId="48" fillId="0" borderId="0" xfId="121" applyBorder="1" applyAlignment="1">
      <alignment wrapText="1"/>
    </xf>
    <xf numFmtId="0" fontId="33" fillId="33" borderId="0" xfId="85" applyFont="1" applyFill="1" applyBorder="1" applyAlignment="1">
      <alignment horizontal="left" vertical="center"/>
    </xf>
    <xf numFmtId="0" fontId="3" fillId="0" borderId="0" xfId="0" applyFont="1"/>
    <xf numFmtId="0" fontId="44" fillId="0" borderId="0" xfId="0" applyFont="1" applyAlignment="1">
      <alignment wrapText="1"/>
    </xf>
    <xf numFmtId="0" fontId="58" fillId="33" borderId="0" xfId="85" applyFont="1" applyFill="1" applyBorder="1" applyAlignment="1">
      <alignment horizontal="left" vertical="center"/>
    </xf>
    <xf numFmtId="0" fontId="58" fillId="33" borderId="0" xfId="85" applyFont="1" applyFill="1" applyAlignment="1">
      <alignment horizontal="left" vertical="top"/>
    </xf>
    <xf numFmtId="0" fontId="58" fillId="33" borderId="0" xfId="85" applyFont="1" applyFill="1" applyAlignment="1">
      <alignment vertical="center"/>
    </xf>
    <xf numFmtId="0" fontId="58" fillId="33" borderId="0" xfId="0" applyFont="1" applyFill="1" applyBorder="1" applyAlignment="1"/>
    <xf numFmtId="0" fontId="2" fillId="0" borderId="0" xfId="0" applyFont="1" applyAlignment="1">
      <alignment wrapText="1"/>
    </xf>
    <xf numFmtId="0" fontId="47" fillId="34" borderId="15" xfId="0" applyFont="1" applyFill="1" applyBorder="1" applyAlignment="1">
      <alignment horizontal="center" vertical="center" wrapText="1"/>
    </xf>
    <xf numFmtId="0" fontId="3" fillId="0" borderId="0" xfId="0" applyFont="1" applyBorder="1" applyAlignment="1">
      <alignment vertical="top" wrapText="1"/>
    </xf>
  </cellXfs>
  <cellStyles count="123">
    <cellStyle name="20 % - Akzent1 2" xfId="61"/>
    <cellStyle name="20 % - Akzent1 2 2" xfId="108"/>
    <cellStyle name="20 % - Akzent2 2" xfId="65"/>
    <cellStyle name="20 % - Akzent2 2 2" xfId="110"/>
    <cellStyle name="20 % - Akzent3 2" xfId="69"/>
    <cellStyle name="20 % - Akzent3 2 2" xfId="112"/>
    <cellStyle name="20 % - Akzent4 2" xfId="73"/>
    <cellStyle name="20 % - Akzent4 2 2" xfId="114"/>
    <cellStyle name="20 % - Akzent5 2" xfId="77"/>
    <cellStyle name="20 % - Akzent5 2 2" xfId="116"/>
    <cellStyle name="20 % - Akzent6 2" xfId="81"/>
    <cellStyle name="20 % - Akzent6 2 2" xfId="11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 Akzent1 2" xfId="62"/>
    <cellStyle name="40 % - Akzent1 2 2" xfId="109"/>
    <cellStyle name="40 % - Akzent2 2" xfId="66"/>
    <cellStyle name="40 % - Akzent2 2 2" xfId="111"/>
    <cellStyle name="40 % - Akzent3 2" xfId="70"/>
    <cellStyle name="40 % - Akzent3 2 2" xfId="113"/>
    <cellStyle name="40 % - Akzent4 2" xfId="74"/>
    <cellStyle name="40 % - Akzent4 2 2" xfId="115"/>
    <cellStyle name="40 % - Akzent5 2" xfId="78"/>
    <cellStyle name="40 % - Akzent5 2 2" xfId="117"/>
    <cellStyle name="40 % - Akzent6 2" xfId="82"/>
    <cellStyle name="40 % - Akzent6 2 2" xfId="119"/>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 Akzent1 2" xfId="63"/>
    <cellStyle name="60 % - Akzent2 2" xfId="67"/>
    <cellStyle name="60 % - Akzent3 2" xfId="71"/>
    <cellStyle name="60 % - Akzent4 2" xfId="75"/>
    <cellStyle name="60 % - Akzent5 2" xfId="79"/>
    <cellStyle name="60 % - Akzent6 2" xfId="83"/>
    <cellStyle name="60% - Accent1" xfId="21" builtinId="32" customBuiltin="1"/>
    <cellStyle name="60% - Accent1 2" xfId="91"/>
    <cellStyle name="60% - Accent2" xfId="25" builtinId="36" customBuiltin="1"/>
    <cellStyle name="60% - Accent2 2" xfId="92"/>
    <cellStyle name="60% - Accent3" xfId="29" builtinId="40" customBuiltin="1"/>
    <cellStyle name="60% - Accent3 2" xfId="93"/>
    <cellStyle name="60% - Accent4" xfId="33" builtinId="44" customBuiltin="1"/>
    <cellStyle name="60% - Accent4 2" xfId="94"/>
    <cellStyle name="60% - Accent5" xfId="37" builtinId="48" customBuiltin="1"/>
    <cellStyle name="60% - Accent5 2" xfId="95"/>
    <cellStyle name="60% - Accent6" xfId="41" builtinId="52" customBuiltin="1"/>
    <cellStyle name="60% - Accent6 2" xfId="96"/>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kzent1 2" xfId="60"/>
    <cellStyle name="Akzent2 2" xfId="64"/>
    <cellStyle name="Akzent3 2" xfId="68"/>
    <cellStyle name="Akzent4 2" xfId="72"/>
    <cellStyle name="Akzent5 2" xfId="76"/>
    <cellStyle name="Akzent6 2" xfId="80"/>
    <cellStyle name="Ausgabe 2" xfId="52"/>
    <cellStyle name="Bad" xfId="7" builtinId="27" customBuiltin="1"/>
    <cellStyle name="Berechnung 2" xfId="53"/>
    <cellStyle name="Calculation" xfId="11" builtinId="22" customBuiltin="1"/>
    <cellStyle name="Check Cell" xfId="13" builtinId="23" customBuiltin="1"/>
    <cellStyle name="Comma 2" xfId="86"/>
    <cellStyle name="Comma 3" xfId="88"/>
    <cellStyle name="E_TableCell1" xfId="120"/>
    <cellStyle name="Eingabe 2" xfId="51"/>
    <cellStyle name="Ergebnis 2" xfId="59"/>
    <cellStyle name="Erklärender Text 2" xfId="58"/>
    <cellStyle name="Excel Built-in Normal" xfId="99"/>
    <cellStyle name="Explanatory Text" xfId="16" builtinId="53" customBuiltin="1"/>
    <cellStyle name="Followed Hyperlink" xfId="122" builtinId="9"/>
    <cellStyle name="Good" xfId="6" builtinId="26" customBuiltin="1"/>
    <cellStyle name="Gut 2" xfId="48"/>
    <cellStyle name="Heading 1" xfId="2" builtinId="16" customBuiltin="1"/>
    <cellStyle name="Heading 2" xfId="3" builtinId="17" customBuiltin="1"/>
    <cellStyle name="Heading 3" xfId="4" builtinId="18" customBuiltin="1"/>
    <cellStyle name="Heading 4" xfId="5" builtinId="19" customBuiltin="1"/>
    <cellStyle name="Hyperlink" xfId="121" builtinId="8"/>
    <cellStyle name="Hyperlink 2" xfId="89"/>
    <cellStyle name="Hyperlink 3" xfId="98"/>
    <cellStyle name="Input" xfId="9" builtinId="20" customBuiltin="1"/>
    <cellStyle name="Linked Cell" xfId="12" builtinId="24" customBuiltin="1"/>
    <cellStyle name="Neutral" xfId="8" builtinId="28" customBuiltin="1"/>
    <cellStyle name="Neutral 2" xfId="90"/>
    <cellStyle name="Neutral 3" xfId="50"/>
    <cellStyle name="Normal" xfId="0" builtinId="0"/>
    <cellStyle name="Normal 2" xfId="84"/>
    <cellStyle name="Normal 3" xfId="85"/>
    <cellStyle name="Normal 4" xfId="87"/>
    <cellStyle name="Note" xfId="15" builtinId="10" customBuiltin="1"/>
    <cellStyle name="Notiz 2" xfId="57"/>
    <cellStyle name="Notiz 2 2" xfId="107"/>
    <cellStyle name="Output" xfId="10" builtinId="21" customBuiltin="1"/>
    <cellStyle name="Schlecht 2" xfId="49"/>
    <cellStyle name="Standard 2" xfId="100"/>
    <cellStyle name="Standard 3" xfId="42"/>
    <cellStyle name="Standard 4" xfId="103"/>
    <cellStyle name="Title" xfId="1" builtinId="15" customBuiltin="1"/>
    <cellStyle name="Total" xfId="17" builtinId="25" customBuiltin="1"/>
    <cellStyle name="Überschrift 1 2" xfId="44"/>
    <cellStyle name="Überschrift 10" xfId="106"/>
    <cellStyle name="Überschrift 2 2" xfId="45"/>
    <cellStyle name="Überschrift 3 2" xfId="46"/>
    <cellStyle name="Überschrift 4 2" xfId="47"/>
    <cellStyle name="Überschrift 5" xfId="43"/>
    <cellStyle name="Überschrift 6" xfId="101"/>
    <cellStyle name="Überschrift 7" xfId="102"/>
    <cellStyle name="Überschrift 8" xfId="105"/>
    <cellStyle name="Überschrift 9" xfId="104"/>
    <cellStyle name="Verknüpfte Zelle 2" xfId="54"/>
    <cellStyle name="Währung 2" xfId="97"/>
    <cellStyle name="Warnender Text 2" xfId="56"/>
    <cellStyle name="Warning Text" xfId="14" builtinId="11" customBuiltin="1"/>
    <cellStyle name="Zelle überprüfen 2" xfI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10/relationships/person" Target="persons/person.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Lourdes Sanchez" id="{5CDB9B6F-65AB-4548-9B1A-9BE1CDCB6B10}" userId="S::lsanchez_iisd.org#ext#@overseasdevelopmenti.onmicrosoft.com::a5a7bbc5-6ec9-4846-b557-83e4dd9c9376" providerId="AD"/>
</personList>
</file>

<file path=xl/theme/theme1.xml><?xml version="1.0" encoding="utf-8"?>
<a:theme xmlns:a="http://schemas.openxmlformats.org/drawingml/2006/main" name="Larissa">
  <a:themeElements>
    <a:clrScheme name="FÖS">
      <a:dk1>
        <a:sysClr val="windowText" lastClr="000000"/>
      </a:dk1>
      <a:lt1>
        <a:sysClr val="window" lastClr="FFFFFF"/>
      </a:lt1>
      <a:dk2>
        <a:srgbClr val="182983"/>
      </a:dk2>
      <a:lt2>
        <a:srgbClr val="E0E0E0"/>
      </a:lt2>
      <a:accent1>
        <a:srgbClr val="182983"/>
      </a:accent1>
      <a:accent2>
        <a:srgbClr val="8F85BA"/>
      </a:accent2>
      <a:accent3>
        <a:srgbClr val="E0E0E0"/>
      </a:accent3>
      <a:accent4>
        <a:srgbClr val="828282"/>
      </a:accent4>
      <a:accent5>
        <a:srgbClr val="97B953"/>
      </a:accent5>
      <a:accent6>
        <a:srgbClr val="C000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3" dT="2019-04-01T13:25:02.97" personId="{5CDB9B6F-65AB-4548-9B1A-9BE1CDCB6B10}" id="{242C378E-6EC6-4785-91F1-0CB6001470FE}">
    <text xml:space="preserve">The values are in USD, not USD million
</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di.org/publications/11368-g20-coal-subsidies-brazil" TargetMode="External"/><Relationship Id="rId1" Type="http://schemas.openxmlformats.org/officeDocument/2006/relationships/hyperlink" Target="http://odi.org/g20-coal-subsidie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site/tadffss/data/" TargetMode="External"/><Relationship Id="rId1" Type="http://schemas.openxmlformats.org/officeDocument/2006/relationships/hyperlink" Target="http://www.oecd.org/site/tadffss/data/" TargetMode="External"/><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tabSelected="1" zoomScale="90" zoomScaleNormal="90" workbookViewId="0">
      <selection activeCell="E4" sqref="E4"/>
    </sheetView>
  </sheetViews>
  <sheetFormatPr defaultRowHeight="15" x14ac:dyDescent="0.3"/>
  <cols>
    <col min="1" max="1" width="91.7109375" customWidth="1"/>
  </cols>
  <sheetData>
    <row r="1" spans="1:1" ht="16.5" x14ac:dyDescent="0.3">
      <c r="A1" s="46" t="s">
        <v>40</v>
      </c>
    </row>
    <row r="2" spans="1:1" ht="15.75" x14ac:dyDescent="0.3">
      <c r="A2" s="33"/>
    </row>
    <row r="3" spans="1:1" ht="30.75" x14ac:dyDescent="0.3">
      <c r="A3" s="34" t="s">
        <v>34</v>
      </c>
    </row>
    <row r="4" spans="1:1" ht="15.75" x14ac:dyDescent="0.3">
      <c r="A4" s="34"/>
    </row>
    <row r="5" spans="1:1" x14ac:dyDescent="0.3">
      <c r="A5" s="35" t="s">
        <v>35</v>
      </c>
    </row>
    <row r="6" spans="1:1" x14ac:dyDescent="0.3">
      <c r="A6" s="39" t="s">
        <v>41</v>
      </c>
    </row>
    <row r="7" spans="1:1" ht="15.75" x14ac:dyDescent="0.3">
      <c r="A7" s="1"/>
    </row>
    <row r="8" spans="1:1" ht="15.75" x14ac:dyDescent="0.3">
      <c r="A8" s="1" t="s">
        <v>0</v>
      </c>
    </row>
    <row r="9" spans="1:1" ht="30.75" x14ac:dyDescent="0.3">
      <c r="A9" s="34" t="s">
        <v>36</v>
      </c>
    </row>
    <row r="10" spans="1:1" ht="49.5" customHeight="1" x14ac:dyDescent="0.3">
      <c r="A10" s="49" t="s">
        <v>37</v>
      </c>
    </row>
    <row r="11" spans="1:1" ht="45.75" x14ac:dyDescent="0.3">
      <c r="A11" s="34" t="s">
        <v>38</v>
      </c>
    </row>
    <row r="12" spans="1:1" ht="15.75" x14ac:dyDescent="0.3">
      <c r="A12" s="33"/>
    </row>
    <row r="13" spans="1:1" ht="15.75" x14ac:dyDescent="0.3">
      <c r="A13" s="36" t="s">
        <v>39</v>
      </c>
    </row>
    <row r="14" spans="1:1" x14ac:dyDescent="0.3">
      <c r="A14" s="3" t="s">
        <v>2</v>
      </c>
    </row>
    <row r="15" spans="1:1" x14ac:dyDescent="0.3">
      <c r="A15" s="3" t="s">
        <v>27</v>
      </c>
    </row>
    <row r="16" spans="1:1" x14ac:dyDescent="0.3">
      <c r="A16" s="3" t="s">
        <v>3</v>
      </c>
    </row>
    <row r="17" spans="1:1" x14ac:dyDescent="0.3">
      <c r="A17" s="3" t="s">
        <v>4</v>
      </c>
    </row>
    <row r="18" spans="1:1" ht="15.75" x14ac:dyDescent="0.3">
      <c r="A18" s="37"/>
    </row>
    <row r="19" spans="1:1" ht="45.75" x14ac:dyDescent="0.3">
      <c r="A19" s="38" t="s">
        <v>1</v>
      </c>
    </row>
  </sheetData>
  <hyperlinks>
    <hyperlink ref="A5" r:id="rId1" display="Full report and the methodology note: odi.org/g20-coal-subsidies"/>
    <hyperlink ref="A6" r:id="rId2" display="• Argentina country study: odi.org/g20-coal-subsidies/argentina"/>
    <hyperlink ref="A14" location="'Fiscal support'!A1" display="Fiscal support"/>
    <hyperlink ref="A15" location="'Public finance (domestic)'!A1" display="Public finance (domestic)"/>
    <hyperlink ref="A16" location="'Public finance (international)'!A1" display="Public finance (international)"/>
    <hyperlink ref="A17" location="'SOE investment'!A1" display="SOE investment"/>
  </hyperlinks>
  <pageMargins left="0.7" right="0.7" top="0.75" bottom="0.75"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topLeftCell="D1" zoomScale="80" zoomScaleNormal="80" workbookViewId="0">
      <selection activeCell="J6" sqref="J6"/>
    </sheetView>
  </sheetViews>
  <sheetFormatPr defaultRowHeight="15" x14ac:dyDescent="0.3"/>
  <cols>
    <col min="1" max="1" width="25.85546875" customWidth="1"/>
    <col min="2" max="2" width="13.7109375" customWidth="1"/>
    <col min="3" max="3" width="19.5703125" customWidth="1"/>
    <col min="4" max="5" width="25.85546875" customWidth="1"/>
    <col min="6" max="6" width="26.85546875" customWidth="1"/>
    <col min="7" max="7" width="10.5703125" customWidth="1"/>
    <col min="8" max="8" width="14.7109375" customWidth="1"/>
    <col min="9" max="10" width="13" customWidth="1"/>
    <col min="11" max="11" width="14.85546875" customWidth="1"/>
    <col min="12" max="12" width="14" customWidth="1"/>
    <col min="13" max="13" width="12.42578125" customWidth="1"/>
    <col min="14" max="14" width="29.42578125" customWidth="1"/>
  </cols>
  <sheetData>
    <row r="1" spans="1:14" ht="16.5" thickBot="1" x14ac:dyDescent="0.35">
      <c r="A1" s="43" t="s">
        <v>42</v>
      </c>
      <c r="B1" s="40"/>
      <c r="C1" s="40"/>
      <c r="D1" s="2"/>
      <c r="E1" s="2"/>
      <c r="F1" s="29" t="s">
        <v>32</v>
      </c>
      <c r="G1" s="30">
        <v>2016</v>
      </c>
      <c r="H1" s="31">
        <v>3.6320000000000001</v>
      </c>
      <c r="I1" s="31">
        <v>2017</v>
      </c>
      <c r="J1" s="32">
        <v>3.3220000000000001</v>
      </c>
    </row>
    <row r="3" spans="1:14" ht="38.25" x14ac:dyDescent="0.3">
      <c r="A3" s="48" t="s">
        <v>6</v>
      </c>
      <c r="B3" s="48" t="s">
        <v>7</v>
      </c>
      <c r="C3" s="48" t="s">
        <v>8</v>
      </c>
      <c r="D3" s="48" t="s">
        <v>9</v>
      </c>
      <c r="E3" s="48" t="s">
        <v>10</v>
      </c>
      <c r="F3" s="48" t="s">
        <v>11</v>
      </c>
      <c r="G3" s="48" t="s">
        <v>12</v>
      </c>
      <c r="H3" s="48" t="s">
        <v>13</v>
      </c>
      <c r="I3" s="48" t="s">
        <v>46</v>
      </c>
      <c r="J3" s="48" t="s">
        <v>47</v>
      </c>
      <c r="K3" s="48" t="s">
        <v>48</v>
      </c>
      <c r="L3" s="48" t="s">
        <v>28</v>
      </c>
      <c r="M3" s="48" t="s">
        <v>14</v>
      </c>
      <c r="N3" s="48" t="s">
        <v>15</v>
      </c>
    </row>
    <row r="4" spans="1:14" ht="65.25" x14ac:dyDescent="0.3">
      <c r="A4" s="7" t="s">
        <v>16</v>
      </c>
      <c r="B4" s="26" t="s">
        <v>17</v>
      </c>
      <c r="C4" s="26" t="s">
        <v>18</v>
      </c>
      <c r="D4" s="26" t="s">
        <v>19</v>
      </c>
      <c r="E4" s="26" t="s">
        <v>20</v>
      </c>
      <c r="F4" s="26" t="s">
        <v>31</v>
      </c>
      <c r="G4" s="27" t="s">
        <v>21</v>
      </c>
      <c r="H4" s="26" t="s">
        <v>22</v>
      </c>
      <c r="I4" s="10">
        <v>415067027</v>
      </c>
      <c r="J4" s="10" t="s">
        <v>50</v>
      </c>
      <c r="K4" s="10">
        <f>AVERAGE(I4:J4)</f>
        <v>415067027</v>
      </c>
      <c r="L4" s="11">
        <f>(I4/$H$1)</f>
        <v>114280569.10792951</v>
      </c>
      <c r="M4" s="12" t="s">
        <v>29</v>
      </c>
      <c r="N4" s="8" t="s">
        <v>30</v>
      </c>
    </row>
    <row r="5" spans="1:14" ht="65.25" x14ac:dyDescent="0.3">
      <c r="A5" s="7" t="s">
        <v>16</v>
      </c>
      <c r="B5" s="26" t="s">
        <v>17</v>
      </c>
      <c r="C5" s="26" t="s">
        <v>18</v>
      </c>
      <c r="D5" s="26" t="s">
        <v>19</v>
      </c>
      <c r="E5" s="26" t="s">
        <v>20</v>
      </c>
      <c r="F5" s="26" t="s">
        <v>31</v>
      </c>
      <c r="G5" s="27" t="s">
        <v>21</v>
      </c>
      <c r="H5" s="26" t="s">
        <v>23</v>
      </c>
      <c r="I5" s="10">
        <v>258775062</v>
      </c>
      <c r="J5" s="10" t="s">
        <v>50</v>
      </c>
      <c r="K5" s="10">
        <f t="shared" ref="K5:K9" si="0">AVERAGE(I5:J5)</f>
        <v>258775062</v>
      </c>
      <c r="L5" s="11">
        <f t="shared" ref="L5:L6" si="1">(I5/$H$1)</f>
        <v>71248640.418502197</v>
      </c>
      <c r="M5" s="12" t="s">
        <v>29</v>
      </c>
      <c r="N5" s="8" t="s">
        <v>30</v>
      </c>
    </row>
    <row r="6" spans="1:14" ht="65.25" x14ac:dyDescent="0.3">
      <c r="A6" s="7" t="s">
        <v>16</v>
      </c>
      <c r="B6" s="26" t="s">
        <v>17</v>
      </c>
      <c r="C6" s="26" t="s">
        <v>18</v>
      </c>
      <c r="D6" s="26" t="s">
        <v>19</v>
      </c>
      <c r="E6" s="26" t="s">
        <v>20</v>
      </c>
      <c r="F6" s="26" t="s">
        <v>31</v>
      </c>
      <c r="G6" s="27" t="s">
        <v>21</v>
      </c>
      <c r="H6" s="26" t="s">
        <v>24</v>
      </c>
      <c r="I6" s="10">
        <v>163802056</v>
      </c>
      <c r="J6" s="10" t="s">
        <v>50</v>
      </c>
      <c r="K6" s="10">
        <f t="shared" si="0"/>
        <v>163802056</v>
      </c>
      <c r="L6" s="11">
        <f t="shared" si="1"/>
        <v>45099685.022026427</v>
      </c>
      <c r="M6" s="12" t="s">
        <v>29</v>
      </c>
      <c r="N6" s="8" t="s">
        <v>30</v>
      </c>
    </row>
    <row r="7" spans="1:14" ht="38.25" x14ac:dyDescent="0.3">
      <c r="A7" s="7" t="s">
        <v>25</v>
      </c>
      <c r="B7" s="26" t="s">
        <v>17</v>
      </c>
      <c r="C7" s="26" t="s">
        <v>26</v>
      </c>
      <c r="D7" s="26" t="s">
        <v>19</v>
      </c>
      <c r="E7" s="26" t="s">
        <v>20</v>
      </c>
      <c r="F7" s="26" t="s">
        <v>31</v>
      </c>
      <c r="G7" s="26" t="s">
        <v>21</v>
      </c>
      <c r="H7" s="26" t="s">
        <v>22</v>
      </c>
      <c r="I7" s="10">
        <v>71892948</v>
      </c>
      <c r="J7" s="10">
        <v>100062949</v>
      </c>
      <c r="K7" s="10">
        <f t="shared" si="0"/>
        <v>85977948.5</v>
      </c>
      <c r="L7" s="11">
        <f>((I7/$H$1)+(J7/$J$1))/2</f>
        <v>24957805.493413284</v>
      </c>
      <c r="M7" s="12" t="s">
        <v>29</v>
      </c>
      <c r="N7" s="9"/>
    </row>
    <row r="8" spans="1:14" ht="38.25" x14ac:dyDescent="0.3">
      <c r="A8" s="7" t="s">
        <v>25</v>
      </c>
      <c r="B8" s="26" t="s">
        <v>17</v>
      </c>
      <c r="C8" s="26" t="s">
        <v>26</v>
      </c>
      <c r="D8" s="26" t="s">
        <v>19</v>
      </c>
      <c r="E8" s="26" t="s">
        <v>20</v>
      </c>
      <c r="F8" s="26" t="s">
        <v>31</v>
      </c>
      <c r="G8" s="26" t="s">
        <v>21</v>
      </c>
      <c r="H8" s="26" t="s">
        <v>23</v>
      </c>
      <c r="I8" s="10">
        <v>47230396</v>
      </c>
      <c r="J8" s="10">
        <v>52447852</v>
      </c>
      <c r="K8" s="10">
        <f t="shared" si="0"/>
        <v>49839124</v>
      </c>
      <c r="L8" s="11">
        <f t="shared" ref="L8:L9" si="2">((I8/$H$1)+(J8/$J$1))/2</f>
        <v>14395999.287555661</v>
      </c>
      <c r="M8" s="12" t="s">
        <v>29</v>
      </c>
      <c r="N8" s="9"/>
    </row>
    <row r="9" spans="1:14" ht="39" thickBot="1" x14ac:dyDescent="0.35">
      <c r="A9" s="15" t="s">
        <v>25</v>
      </c>
      <c r="B9" s="28" t="s">
        <v>17</v>
      </c>
      <c r="C9" s="28" t="s">
        <v>26</v>
      </c>
      <c r="D9" s="28" t="s">
        <v>19</v>
      </c>
      <c r="E9" s="28" t="s">
        <v>20</v>
      </c>
      <c r="F9" s="28" t="s">
        <v>31</v>
      </c>
      <c r="G9" s="28" t="s">
        <v>21</v>
      </c>
      <c r="H9" s="28" t="s">
        <v>24</v>
      </c>
      <c r="I9" s="16">
        <v>30707867</v>
      </c>
      <c r="J9" s="16">
        <v>43585328</v>
      </c>
      <c r="K9" s="16">
        <f t="shared" si="0"/>
        <v>37146597.5</v>
      </c>
      <c r="L9" s="17">
        <f t="shared" si="2"/>
        <v>10787508.150094682</v>
      </c>
      <c r="M9" s="18" t="s">
        <v>29</v>
      </c>
      <c r="N9" s="19"/>
    </row>
    <row r="10" spans="1:14" s="25" customFormat="1" ht="15.75" thickBot="1" x14ac:dyDescent="0.35">
      <c r="A10" s="20" t="s">
        <v>5</v>
      </c>
      <c r="B10" s="21"/>
      <c r="C10" s="21"/>
      <c r="D10" s="21"/>
      <c r="E10" s="21"/>
      <c r="F10" s="21"/>
      <c r="G10" s="21"/>
      <c r="H10" s="21"/>
      <c r="I10" s="22"/>
      <c r="J10" s="22"/>
      <c r="K10" s="23">
        <f>SUM(K4:K9)</f>
        <v>1010607815</v>
      </c>
      <c r="L10" s="24">
        <f>SUM(L4:L9)</f>
        <v>280770207.47952175</v>
      </c>
      <c r="M10" s="22"/>
      <c r="N10" s="22"/>
    </row>
    <row r="11" spans="1:14" x14ac:dyDescent="0.3">
      <c r="A11" s="4"/>
      <c r="B11" s="4"/>
      <c r="C11" s="4"/>
      <c r="D11" s="4"/>
      <c r="E11" s="4"/>
      <c r="F11" s="4"/>
      <c r="G11" s="4"/>
      <c r="H11" s="4"/>
      <c r="I11" s="14"/>
      <c r="J11" s="14"/>
    </row>
    <row r="12" spans="1:14" x14ac:dyDescent="0.3">
      <c r="A12" s="4"/>
      <c r="B12" s="4"/>
      <c r="C12" s="4"/>
      <c r="D12" s="4"/>
      <c r="E12" s="4"/>
      <c r="F12" s="4"/>
      <c r="G12" s="4"/>
      <c r="H12" s="4"/>
    </row>
    <row r="13" spans="1:14" x14ac:dyDescent="0.3">
      <c r="A13" s="13" t="s">
        <v>33</v>
      </c>
      <c r="B13" s="4"/>
      <c r="C13" s="4"/>
      <c r="D13" s="4"/>
      <c r="E13" s="4"/>
      <c r="F13" s="4"/>
      <c r="G13" s="4"/>
      <c r="H13" s="4"/>
    </row>
    <row r="14" spans="1:14" x14ac:dyDescent="0.3">
      <c r="A14" s="5"/>
      <c r="B14" s="5"/>
      <c r="C14" s="5"/>
      <c r="D14" s="4"/>
      <c r="E14" s="4"/>
      <c r="F14" s="5"/>
      <c r="G14" s="5"/>
      <c r="H14" s="5"/>
    </row>
    <row r="15" spans="1:14" x14ac:dyDescent="0.3">
      <c r="A15" s="6"/>
      <c r="B15" s="6"/>
      <c r="C15" s="6"/>
      <c r="D15" s="4"/>
      <c r="E15" s="4"/>
      <c r="F15" s="5"/>
      <c r="G15" s="5"/>
      <c r="H15" s="5"/>
      <c r="I15" s="14"/>
      <c r="J15" s="14"/>
    </row>
    <row r="16" spans="1:14" x14ac:dyDescent="0.3">
      <c r="A16" s="6"/>
      <c r="B16" s="6"/>
      <c r="C16" s="6"/>
      <c r="D16" s="4"/>
      <c r="E16" s="4"/>
      <c r="F16" s="5"/>
      <c r="G16" s="5"/>
      <c r="H16" s="5"/>
    </row>
    <row r="17" spans="1:8" x14ac:dyDescent="0.3">
      <c r="A17" s="6"/>
      <c r="B17" s="6"/>
      <c r="C17" s="6"/>
      <c r="D17" s="4"/>
      <c r="E17" s="4"/>
      <c r="F17" s="6"/>
      <c r="G17" s="6"/>
      <c r="H17" s="6"/>
    </row>
    <row r="18" spans="1:8" x14ac:dyDescent="0.3">
      <c r="A18" s="6"/>
      <c r="B18" s="6"/>
      <c r="C18" s="6"/>
      <c r="D18" s="4"/>
      <c r="E18" s="4"/>
      <c r="F18" s="6"/>
      <c r="G18" s="6"/>
      <c r="H18" s="6"/>
    </row>
    <row r="19" spans="1:8" x14ac:dyDescent="0.3">
      <c r="A19" s="6"/>
      <c r="B19" s="6"/>
      <c r="C19" s="6"/>
      <c r="D19" s="4"/>
      <c r="E19" s="4"/>
      <c r="F19" s="6"/>
      <c r="G19" s="6"/>
      <c r="H19" s="6"/>
    </row>
    <row r="20" spans="1:8" x14ac:dyDescent="0.3">
      <c r="A20" s="6"/>
      <c r="B20" s="6"/>
      <c r="C20" s="6"/>
      <c r="D20" s="4"/>
      <c r="E20" s="4"/>
      <c r="F20" s="6"/>
      <c r="G20" s="6"/>
      <c r="H20" s="6"/>
    </row>
    <row r="21" spans="1:8" x14ac:dyDescent="0.3">
      <c r="A21" s="6"/>
      <c r="B21" s="6"/>
      <c r="C21" s="6"/>
      <c r="D21" s="4"/>
      <c r="E21" s="4"/>
      <c r="F21" s="6"/>
      <c r="G21" s="6"/>
      <c r="H21" s="6"/>
    </row>
    <row r="22" spans="1:8" x14ac:dyDescent="0.3">
      <c r="A22" s="6"/>
      <c r="B22" s="6"/>
      <c r="C22" s="6"/>
      <c r="D22" s="4"/>
      <c r="E22" s="4"/>
      <c r="F22" s="6"/>
      <c r="G22" s="6"/>
      <c r="H22" s="6"/>
    </row>
    <row r="23" spans="1:8" x14ac:dyDescent="0.3">
      <c r="A23" s="6"/>
      <c r="B23" s="6"/>
      <c r="C23" s="6"/>
      <c r="D23" s="4"/>
      <c r="E23" s="4"/>
      <c r="F23" s="6"/>
      <c r="G23" s="6"/>
      <c r="H23" s="6"/>
    </row>
    <row r="24" spans="1:8" x14ac:dyDescent="0.3">
      <c r="A24" s="6"/>
      <c r="B24" s="6"/>
      <c r="C24" s="6"/>
      <c r="D24" s="4"/>
      <c r="E24" s="4"/>
      <c r="F24" s="6"/>
      <c r="G24" s="6"/>
      <c r="H24" s="6"/>
    </row>
    <row r="25" spans="1:8" x14ac:dyDescent="0.3">
      <c r="A25" s="6"/>
      <c r="B25" s="6"/>
      <c r="C25" s="6"/>
      <c r="D25" s="4"/>
      <c r="E25" s="4"/>
      <c r="F25" s="6"/>
      <c r="G25" s="6"/>
      <c r="H25" s="6"/>
    </row>
    <row r="26" spans="1:8" x14ac:dyDescent="0.3">
      <c r="A26" s="6"/>
      <c r="B26" s="6"/>
      <c r="C26" s="6"/>
      <c r="D26" s="4"/>
      <c r="E26" s="4"/>
      <c r="F26" s="6"/>
      <c r="G26" s="6"/>
      <c r="H26" s="6"/>
    </row>
    <row r="27" spans="1:8" x14ac:dyDescent="0.3">
      <c r="A27" s="6"/>
      <c r="B27" s="6"/>
      <c r="C27" s="6"/>
      <c r="D27" s="4"/>
      <c r="E27" s="4"/>
      <c r="F27" s="6"/>
      <c r="G27" s="6"/>
      <c r="H27" s="6"/>
    </row>
    <row r="28" spans="1:8" x14ac:dyDescent="0.3">
      <c r="A28" s="6"/>
      <c r="B28" s="6"/>
      <c r="C28" s="6"/>
      <c r="D28" s="4"/>
      <c r="E28" s="4"/>
      <c r="F28" s="6"/>
      <c r="G28" s="6"/>
      <c r="H28" s="6"/>
    </row>
    <row r="29" spans="1:8" x14ac:dyDescent="0.3">
      <c r="A29" s="6"/>
      <c r="B29" s="6"/>
      <c r="C29" s="6"/>
      <c r="D29" s="4"/>
      <c r="E29" s="4"/>
      <c r="F29" s="6"/>
      <c r="G29" s="6"/>
      <c r="H29" s="6"/>
    </row>
    <row r="30" spans="1:8" x14ac:dyDescent="0.3">
      <c r="A30" s="6"/>
      <c r="B30" s="6"/>
      <c r="C30" s="6"/>
      <c r="D30" s="4"/>
      <c r="E30" s="4"/>
      <c r="F30" s="6"/>
      <c r="G30" s="6"/>
      <c r="H30" s="6"/>
    </row>
    <row r="31" spans="1:8" x14ac:dyDescent="0.3">
      <c r="A31" s="6"/>
      <c r="B31" s="6"/>
      <c r="C31" s="6"/>
      <c r="D31" s="4"/>
      <c r="E31" s="4"/>
      <c r="F31" s="6"/>
      <c r="G31" s="6"/>
      <c r="H31" s="6"/>
    </row>
    <row r="32" spans="1:8" x14ac:dyDescent="0.3">
      <c r="A32" s="6"/>
      <c r="B32" s="6"/>
      <c r="C32" s="6"/>
      <c r="D32" s="4"/>
      <c r="E32" s="4"/>
      <c r="F32" s="6"/>
      <c r="G32" s="6"/>
      <c r="H32" s="6"/>
    </row>
    <row r="33" spans="1:8" x14ac:dyDescent="0.3">
      <c r="A33" s="6"/>
      <c r="B33" s="6"/>
      <c r="C33" s="6"/>
      <c r="D33" s="4"/>
      <c r="E33" s="4"/>
      <c r="F33" s="6"/>
      <c r="G33" s="6"/>
      <c r="H33" s="6"/>
    </row>
    <row r="34" spans="1:8" x14ac:dyDescent="0.3">
      <c r="A34" s="6"/>
      <c r="B34" s="6"/>
      <c r="C34" s="6"/>
      <c r="D34" s="4"/>
      <c r="E34" s="4"/>
      <c r="F34" s="6"/>
      <c r="G34" s="6"/>
      <c r="H34" s="6"/>
    </row>
    <row r="35" spans="1:8" x14ac:dyDescent="0.3">
      <c r="A35" s="6"/>
      <c r="B35" s="6"/>
      <c r="C35" s="6"/>
      <c r="D35" s="4"/>
      <c r="E35" s="4"/>
      <c r="F35" s="6"/>
      <c r="G35" s="6"/>
      <c r="H35" s="6"/>
    </row>
    <row r="36" spans="1:8" x14ac:dyDescent="0.3">
      <c r="A36" s="6"/>
      <c r="B36" s="6"/>
      <c r="C36" s="6"/>
      <c r="D36" s="4"/>
      <c r="E36" s="4"/>
      <c r="F36" s="6"/>
      <c r="G36" s="6"/>
      <c r="H36" s="6"/>
    </row>
    <row r="37" spans="1:8" x14ac:dyDescent="0.3">
      <c r="A37" s="6"/>
      <c r="B37" s="6"/>
      <c r="C37" s="6"/>
      <c r="D37" s="4"/>
      <c r="E37" s="4"/>
      <c r="F37" s="6"/>
      <c r="G37" s="6"/>
      <c r="H37" s="6"/>
    </row>
    <row r="38" spans="1:8" x14ac:dyDescent="0.3">
      <c r="A38" s="6"/>
      <c r="B38" s="6"/>
      <c r="C38" s="6"/>
      <c r="D38" s="4"/>
      <c r="E38" s="4"/>
      <c r="F38" s="6"/>
      <c r="G38" s="6"/>
      <c r="H38" s="6"/>
    </row>
    <row r="39" spans="1:8" x14ac:dyDescent="0.3">
      <c r="A39" s="6"/>
      <c r="B39" s="6"/>
      <c r="C39" s="6"/>
      <c r="D39" s="4"/>
      <c r="E39" s="4"/>
      <c r="F39" s="6"/>
      <c r="G39" s="6"/>
      <c r="H39" s="6"/>
    </row>
    <row r="40" spans="1:8" x14ac:dyDescent="0.3">
      <c r="A40" s="6"/>
      <c r="B40" s="6"/>
      <c r="C40" s="6"/>
      <c r="D40" s="4"/>
      <c r="E40" s="4"/>
      <c r="F40" s="6"/>
      <c r="G40" s="6"/>
      <c r="H40" s="6"/>
    </row>
    <row r="41" spans="1:8" x14ac:dyDescent="0.3">
      <c r="A41" s="6"/>
      <c r="B41" s="6"/>
      <c r="C41" s="6"/>
      <c r="D41" s="4"/>
      <c r="E41" s="4"/>
      <c r="F41" s="6"/>
      <c r="G41" s="6"/>
      <c r="H41" s="6"/>
    </row>
    <row r="42" spans="1:8" x14ac:dyDescent="0.3">
      <c r="A42" s="6"/>
      <c r="B42" s="6"/>
      <c r="C42" s="6"/>
      <c r="D42" s="4"/>
      <c r="E42" s="4"/>
      <c r="F42" s="6"/>
      <c r="G42" s="6"/>
      <c r="H42" s="6"/>
    </row>
    <row r="43" spans="1:8" x14ac:dyDescent="0.3">
      <c r="A43" s="6"/>
      <c r="B43" s="6"/>
      <c r="C43" s="6"/>
      <c r="D43" s="4"/>
      <c r="E43" s="4"/>
      <c r="F43" s="6"/>
      <c r="G43" s="6"/>
      <c r="H43" s="6"/>
    </row>
    <row r="44" spans="1:8" x14ac:dyDescent="0.3">
      <c r="A44" s="6"/>
      <c r="B44" s="6"/>
      <c r="C44" s="6"/>
      <c r="D44" s="4"/>
      <c r="E44" s="4"/>
      <c r="F44" s="6"/>
    </row>
    <row r="45" spans="1:8" x14ac:dyDescent="0.3">
      <c r="A45" s="6"/>
      <c r="B45" s="6"/>
      <c r="C45" s="6"/>
      <c r="D45" s="4"/>
      <c r="E45" s="4"/>
      <c r="F45" s="6"/>
    </row>
    <row r="46" spans="1:8" x14ac:dyDescent="0.3">
      <c r="A46" s="6"/>
      <c r="B46" s="6"/>
      <c r="C46" s="6"/>
      <c r="D46" s="4"/>
      <c r="E46" s="4"/>
      <c r="F46" s="6"/>
    </row>
    <row r="47" spans="1:8" x14ac:dyDescent="0.3">
      <c r="A47" s="6"/>
      <c r="B47" s="6"/>
      <c r="C47" s="6"/>
      <c r="D47" s="4"/>
      <c r="E47" s="4"/>
      <c r="F47" s="6"/>
    </row>
    <row r="48" spans="1:8" x14ac:dyDescent="0.3">
      <c r="A48" s="6"/>
      <c r="B48" s="6"/>
      <c r="C48" s="6"/>
      <c r="D48" s="4"/>
      <c r="E48" s="4"/>
      <c r="F48" s="6"/>
    </row>
    <row r="49" spans="1:6" x14ac:dyDescent="0.3">
      <c r="A49" s="6"/>
      <c r="B49" s="6"/>
      <c r="C49" s="6"/>
      <c r="D49" s="4"/>
      <c r="E49" s="6"/>
      <c r="F49" s="6"/>
    </row>
    <row r="50" spans="1:6" x14ac:dyDescent="0.3">
      <c r="A50" s="6"/>
      <c r="B50" s="6"/>
      <c r="C50" s="6"/>
      <c r="D50" s="6"/>
      <c r="E50" s="6"/>
      <c r="F50" s="6"/>
    </row>
    <row r="51" spans="1:6" x14ac:dyDescent="0.3">
      <c r="A51" s="6"/>
      <c r="B51" s="6"/>
      <c r="C51" s="6"/>
      <c r="D51" s="6"/>
      <c r="E51" s="6"/>
      <c r="F51" s="6"/>
    </row>
    <row r="52" spans="1:6" x14ac:dyDescent="0.3">
      <c r="A52" s="6"/>
      <c r="B52" s="6"/>
      <c r="C52" s="6"/>
      <c r="D52" s="6"/>
      <c r="E52" s="6"/>
      <c r="F52" s="6"/>
    </row>
    <row r="53" spans="1:6" x14ac:dyDescent="0.3">
      <c r="A53" s="6"/>
      <c r="B53" s="6"/>
      <c r="C53" s="6"/>
      <c r="D53" s="6"/>
      <c r="E53" s="6"/>
      <c r="F53" s="6"/>
    </row>
  </sheetData>
  <autoFilter ref="B3:H3"/>
  <hyperlinks>
    <hyperlink ref="M4" r:id="rId1"/>
    <hyperlink ref="M5:M9" r:id="rId2" display="OECD (2019)"/>
  </hyperlinks>
  <pageMargins left="0.7" right="0.7" top="0.75" bottom="0.75" header="0.3" footer="0.3"/>
  <pageSetup paperSize="9" orientation="portrait" horizontalDpi="4294967293"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90" zoomScaleNormal="90" workbookViewId="0"/>
  </sheetViews>
  <sheetFormatPr defaultRowHeight="15" x14ac:dyDescent="0.3"/>
  <cols>
    <col min="1" max="1" width="56.140625" customWidth="1"/>
    <col min="2" max="2" width="16.5703125" customWidth="1"/>
    <col min="3" max="3" width="12.140625" customWidth="1"/>
    <col min="4" max="4" width="10.85546875" customWidth="1"/>
    <col min="5" max="5" width="13.42578125" customWidth="1"/>
    <col min="6" max="6" width="12.42578125" customWidth="1"/>
    <col min="7" max="7" width="17.42578125" customWidth="1"/>
    <col min="10" max="10" width="12.42578125" customWidth="1"/>
  </cols>
  <sheetData>
    <row r="1" spans="1:1" ht="15.75" x14ac:dyDescent="0.3">
      <c r="A1" s="45" t="s">
        <v>27</v>
      </c>
    </row>
    <row r="2" spans="1:1" ht="15.75" x14ac:dyDescent="0.3">
      <c r="A2" s="41"/>
    </row>
    <row r="3" spans="1:1" ht="27" x14ac:dyDescent="0.3">
      <c r="A3" s="42" t="s">
        <v>43</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90" zoomScaleNormal="90" workbookViewId="0"/>
  </sheetViews>
  <sheetFormatPr defaultRowHeight="15" x14ac:dyDescent="0.3"/>
  <cols>
    <col min="1" max="1" width="59.28515625" customWidth="1"/>
    <col min="2" max="2" width="20.5703125" customWidth="1"/>
    <col min="3" max="3" width="13.7109375" customWidth="1"/>
    <col min="5" max="5" width="10.7109375" customWidth="1"/>
    <col min="6" max="6" width="13.140625" customWidth="1"/>
    <col min="7" max="7" width="16.5703125" customWidth="1"/>
    <col min="10" max="10" width="14.85546875" customWidth="1"/>
    <col min="11" max="11" width="13.42578125" customWidth="1"/>
    <col min="13" max="13" width="14.42578125" customWidth="1"/>
  </cols>
  <sheetData>
    <row r="1" spans="1:1" ht="15.75" x14ac:dyDescent="0.3">
      <c r="A1" s="44" t="s">
        <v>3</v>
      </c>
    </row>
    <row r="2" spans="1:1" ht="15.75" x14ac:dyDescent="0.3">
      <c r="A2" s="41"/>
    </row>
    <row r="3" spans="1:1" ht="27" x14ac:dyDescent="0.3">
      <c r="A3" s="42" t="s">
        <v>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90" zoomScaleNormal="90" workbookViewId="0"/>
  </sheetViews>
  <sheetFormatPr defaultRowHeight="15" x14ac:dyDescent="0.3"/>
  <cols>
    <col min="1" max="1" width="72.5703125" customWidth="1"/>
    <col min="2" max="2" width="16.7109375" customWidth="1"/>
    <col min="3" max="3" width="13.28515625" customWidth="1"/>
    <col min="4" max="4" width="12.7109375" customWidth="1"/>
    <col min="5" max="5" width="12.42578125" customWidth="1"/>
    <col min="6" max="6" width="10.85546875" customWidth="1"/>
    <col min="7" max="7" width="11.5703125" customWidth="1"/>
    <col min="8" max="8" width="12.7109375" customWidth="1"/>
    <col min="9" max="9" width="15.28515625" customWidth="1"/>
    <col min="10" max="10" width="17.5703125" customWidth="1"/>
    <col min="11" max="11" width="10.28515625" customWidth="1"/>
    <col min="12" max="12" width="16" customWidth="1"/>
  </cols>
  <sheetData>
    <row r="1" spans="1:1" ht="15.75" x14ac:dyDescent="0.3">
      <c r="A1" s="43" t="s">
        <v>45</v>
      </c>
    </row>
    <row r="3" spans="1:1" ht="30.75" x14ac:dyDescent="0.3">
      <c r="A3" s="47"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Fiscal support</vt:lpstr>
      <vt:lpstr>Public finance (domestic)</vt:lpstr>
      <vt:lpstr>Public finance (international)</vt:lpstr>
      <vt:lpstr>SOE investment</vt:lpstr>
    </vt:vector>
  </TitlesOfParts>
  <Manager/>
  <Company>FÖS e.V.</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FÖS - P3 Energie</dc:creator>
  <cp:keywords/>
  <dc:description/>
  <cp:lastModifiedBy>Natalie Brighty</cp:lastModifiedBy>
  <cp:revision/>
  <dcterms:created xsi:type="dcterms:W3CDTF">2015-10-19T12:12:58Z</dcterms:created>
  <dcterms:modified xsi:type="dcterms:W3CDTF">2019-07-19T10:02:12Z</dcterms:modified>
  <cp:category/>
  <cp:contentStatus/>
</cp:coreProperties>
</file>